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2" sheetId="2" r:id="rId1"/>
  </sheets>
  <definedNames>
    <definedName name="_xlnm._FilterDatabase" localSheetId="0" hidden="1">Sheet2!$A$2:$M$34</definedName>
  </definedNames>
  <calcPr calcId="144525"/>
</workbook>
</file>

<file path=xl/sharedStrings.xml><?xml version="1.0" encoding="utf-8"?>
<sst xmlns="http://schemas.openxmlformats.org/spreadsheetml/2006/main" count="43" uniqueCount="43">
  <si>
    <t>港二区、港三区、港四区及北京南路部分商铺一年使用权转让项目明细表</t>
  </si>
  <si>
    <t>标的编号</t>
  </si>
  <si>
    <t>名称</t>
  </si>
  <si>
    <t>约拟租赁面积（㎡）</t>
  </si>
  <si>
    <t>评估价格
（万元/年）</t>
  </si>
  <si>
    <t>挂牌价格
（元/年）</t>
  </si>
  <si>
    <t>物业费（元）</t>
  </si>
  <si>
    <t>垃圾清运费（元）</t>
  </si>
  <si>
    <t>押金
（元）</t>
  </si>
  <si>
    <t>项目保证金金额
（元）</t>
  </si>
  <si>
    <t>备注</t>
  </si>
  <si>
    <t>港二区南门西侧沿街1楼（南102、南103）</t>
  </si>
  <si>
    <t>港二区南门西侧沿街1楼（南107）</t>
  </si>
  <si>
    <t>港二区南门西侧沿街1楼（南111）</t>
  </si>
  <si>
    <t>港二区南门西侧沿街1楼（南112）</t>
  </si>
  <si>
    <t>港二区南门西侧沿街1楼（南114）</t>
  </si>
  <si>
    <t>港二区南门西侧沿街1楼（南116）</t>
  </si>
  <si>
    <t>港二区北门东侧沿街1楼（东111）</t>
  </si>
  <si>
    <t>港二区北门东侧沿街2楼（东205）</t>
  </si>
  <si>
    <t>港二区北门东侧沿街2楼（东211）</t>
  </si>
  <si>
    <t>港二区北门东侧沿街2楼（东213）</t>
  </si>
  <si>
    <t>港二区北门西侧沿街1楼（西103）</t>
  </si>
  <si>
    <t>港二区北门西侧沿街1楼（西106）</t>
  </si>
  <si>
    <t>港二区北门西侧沿街1、2楼（西108、西205）</t>
  </si>
  <si>
    <t>港二区北门西侧沿街1楼（西111）</t>
  </si>
  <si>
    <t>港二区北门西侧沿街1楼（西114）</t>
  </si>
  <si>
    <t>港二区北门西侧沿街1、2楼（西121、西210）</t>
  </si>
  <si>
    <t>港三区西侧沿街1楼（53-102）</t>
  </si>
  <si>
    <t>港三区西侧沿街1楼（54-103）</t>
  </si>
  <si>
    <t>港三区西侧沿街1楼（54-104）</t>
  </si>
  <si>
    <t>港三区西侧沿街2楼（54-202）</t>
  </si>
  <si>
    <t>港三区西侧沿街1楼复（56-101）</t>
  </si>
  <si>
    <t>港三区西侧沿街1楼复（56-109）</t>
  </si>
  <si>
    <t>港四区沿街1楼复（9-104）</t>
  </si>
  <si>
    <t>港四区沿街3楼（9-301）</t>
  </si>
  <si>
    <t>港四区沿街3楼（9-306）</t>
  </si>
  <si>
    <t>港四区沿街1楼复（10-102）</t>
  </si>
  <si>
    <t>港四区沿街3楼（10-305）</t>
  </si>
  <si>
    <t>港二区南门西侧沿街（南108）</t>
  </si>
  <si>
    <t>港二区北门东侧沿街（东102）</t>
  </si>
  <si>
    <t>港四区沿街1楼复（9-105）</t>
  </si>
  <si>
    <t>港二区北门东侧沿街3楼（东302）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</si>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</sst>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;[Red]0.00"/>
  </numFmts>
  <fonts count="26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name val="等线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theme="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2"/>
      <name val="宋体"/>
      <charset val="134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8" fillId="1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2" borderId="9" applyNumberFormat="0" applyFon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18" borderId="5" applyNumberFormat="0" applyAlignment="0" applyProtection="0">
      <alignment vertical="center"/>
    </xf>
    <xf numFmtId="0" fontId="19" fillId="18" borderId="7" applyNumberFormat="0" applyAlignment="0" applyProtection="0">
      <alignment vertical="center"/>
    </xf>
    <xf numFmtId="0" fontId="25" fillId="30" borderId="11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176" fontId="0" fillId="0" borderId="2" xfId="0" applyNumberForma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4"/>
  <sheetViews>
    <sheetView tabSelected="1" workbookViewId="0">
      <pane ySplit="2" topLeftCell="A3" activePane="bottomLeft" state="frozen"/>
      <selection/>
      <selection pane="bottomLeft" activeCell="J12" sqref="J12"/>
    </sheetView>
  </sheetViews>
  <sheetFormatPr defaultColWidth="9" defaultRowHeight="13.8"/>
  <cols>
    <col min="1" max="1" width="5.12962962962963" style="2" customWidth="1"/>
    <col min="2" max="2" width="43" style="3" customWidth="1"/>
    <col min="3" max="3" width="12.6296296296296" style="3" customWidth="1"/>
    <col min="4" max="4" width="11.75" style="3" customWidth="1"/>
    <col min="5" max="5" width="10.8796296296296" style="3" customWidth="1"/>
    <col min="6" max="6" width="9.62962962962963" style="4" customWidth="1"/>
    <col min="7" max="7" width="10.6296296296296" style="3" customWidth="1"/>
    <col min="8" max="9" width="9.75" style="3" customWidth="1"/>
    <col min="10" max="10" width="22.1296296296296" style="2" customWidth="1"/>
    <col min="11" max="12" width="10.8796296296296" style="3" customWidth="1"/>
    <col min="13" max="16384" width="9" style="3"/>
  </cols>
  <sheetData>
    <row r="1" ht="42.75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42.75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8" t="s">
        <v>8</v>
      </c>
      <c r="I2" s="19" t="s">
        <v>9</v>
      </c>
      <c r="J2" s="6" t="s">
        <v>10</v>
      </c>
    </row>
    <row r="3" s="1" customFormat="1" ht="19.5" customHeight="1" spans="1:10">
      <c r="A3" s="9">
        <v>1</v>
      </c>
      <c r="B3" s="10" t="s">
        <v>11</v>
      </c>
      <c r="C3" s="11">
        <v>126.54</v>
      </c>
      <c r="D3" s="11">
        <v>5.02</v>
      </c>
      <c r="E3" s="12">
        <f t="shared" ref="E3:E33" si="0">D3*10000</f>
        <v>50200</v>
      </c>
      <c r="F3" s="12">
        <f>ROUND(C3*1.8*12,2)</f>
        <v>2733.26</v>
      </c>
      <c r="G3" s="12">
        <f>ROUND(0.6*12*C3,2)</f>
        <v>911.09</v>
      </c>
      <c r="H3" s="12">
        <v>3000</v>
      </c>
      <c r="I3" s="12">
        <v>50000</v>
      </c>
      <c r="J3" s="9"/>
    </row>
    <row r="4" ht="19.5" customHeight="1" spans="1:10">
      <c r="A4" s="9">
        <v>2</v>
      </c>
      <c r="B4" s="10" t="s">
        <v>12</v>
      </c>
      <c r="C4" s="11">
        <v>31.63</v>
      </c>
      <c r="D4" s="11">
        <v>1.25</v>
      </c>
      <c r="E4" s="12">
        <f t="shared" si="0"/>
        <v>12500</v>
      </c>
      <c r="F4" s="12">
        <f t="shared" ref="F4:F33" si="1">ROUND(C4*1.8*12,2)</f>
        <v>683.21</v>
      </c>
      <c r="G4" s="12">
        <f t="shared" ref="G4:G33" si="2">ROUND(0.6*12*C4,2)</f>
        <v>227.74</v>
      </c>
      <c r="H4" s="12">
        <v>3000</v>
      </c>
      <c r="I4" s="12">
        <v>10000</v>
      </c>
      <c r="J4" s="9"/>
    </row>
    <row r="5" ht="19.5" customHeight="1" spans="1:10">
      <c r="A5" s="9">
        <v>3</v>
      </c>
      <c r="B5" s="10" t="s">
        <v>13</v>
      </c>
      <c r="C5" s="11">
        <v>39.5</v>
      </c>
      <c r="D5" s="11">
        <v>1.56</v>
      </c>
      <c r="E5" s="12">
        <f t="shared" si="0"/>
        <v>15600</v>
      </c>
      <c r="F5" s="12">
        <f t="shared" si="1"/>
        <v>853.2</v>
      </c>
      <c r="G5" s="12">
        <f t="shared" si="2"/>
        <v>284.4</v>
      </c>
      <c r="H5" s="12">
        <v>3000</v>
      </c>
      <c r="I5" s="12">
        <v>10000</v>
      </c>
      <c r="J5" s="9"/>
    </row>
    <row r="6" s="1" customFormat="1" ht="19.5" customHeight="1" spans="1:10">
      <c r="A6" s="9">
        <v>4</v>
      </c>
      <c r="B6" s="10" t="s">
        <v>14</v>
      </c>
      <c r="C6" s="11">
        <v>39.5</v>
      </c>
      <c r="D6" s="11">
        <v>1.56</v>
      </c>
      <c r="E6" s="12">
        <f t="shared" si="0"/>
        <v>15600</v>
      </c>
      <c r="F6" s="12">
        <f t="shared" si="1"/>
        <v>853.2</v>
      </c>
      <c r="G6" s="12">
        <f t="shared" si="2"/>
        <v>284.4</v>
      </c>
      <c r="H6" s="12">
        <v>3000</v>
      </c>
      <c r="I6" s="12">
        <v>10000</v>
      </c>
      <c r="J6" s="9"/>
    </row>
    <row r="7" ht="19.5" customHeight="1" spans="1:10">
      <c r="A7" s="9">
        <v>5</v>
      </c>
      <c r="B7" s="10" t="s">
        <v>15</v>
      </c>
      <c r="C7" s="11">
        <v>39.5</v>
      </c>
      <c r="D7" s="11">
        <v>1.56</v>
      </c>
      <c r="E7" s="12">
        <f t="shared" si="0"/>
        <v>15600</v>
      </c>
      <c r="F7" s="12">
        <f t="shared" si="1"/>
        <v>853.2</v>
      </c>
      <c r="G7" s="12">
        <f t="shared" si="2"/>
        <v>284.4</v>
      </c>
      <c r="H7" s="12">
        <v>3000</v>
      </c>
      <c r="I7" s="12">
        <v>10000</v>
      </c>
      <c r="J7" s="9"/>
    </row>
    <row r="8" ht="19.5" customHeight="1" spans="1:10">
      <c r="A8" s="9">
        <v>6</v>
      </c>
      <c r="B8" s="10" t="s">
        <v>16</v>
      </c>
      <c r="C8" s="11">
        <v>39.5</v>
      </c>
      <c r="D8" s="11">
        <v>1.56</v>
      </c>
      <c r="E8" s="12">
        <f t="shared" si="0"/>
        <v>15600</v>
      </c>
      <c r="F8" s="12">
        <f t="shared" si="1"/>
        <v>853.2</v>
      </c>
      <c r="G8" s="12">
        <f t="shared" si="2"/>
        <v>284.4</v>
      </c>
      <c r="H8" s="12">
        <v>3000</v>
      </c>
      <c r="I8" s="12">
        <v>10000</v>
      </c>
      <c r="J8" s="9"/>
    </row>
    <row r="9" ht="19.5" customHeight="1" spans="1:10">
      <c r="A9" s="9">
        <v>7</v>
      </c>
      <c r="B9" s="10" t="s">
        <v>17</v>
      </c>
      <c r="C9" s="11">
        <v>22.49</v>
      </c>
      <c r="D9" s="11">
        <v>1.38</v>
      </c>
      <c r="E9" s="12">
        <f t="shared" si="0"/>
        <v>13800</v>
      </c>
      <c r="F9" s="12">
        <f t="shared" si="1"/>
        <v>485.78</v>
      </c>
      <c r="G9" s="12">
        <f t="shared" si="2"/>
        <v>161.93</v>
      </c>
      <c r="H9" s="12">
        <v>3000</v>
      </c>
      <c r="I9" s="12">
        <v>10000</v>
      </c>
      <c r="J9" s="9"/>
    </row>
    <row r="10" ht="19.5" customHeight="1" spans="1:10">
      <c r="A10" s="9">
        <v>8</v>
      </c>
      <c r="B10" s="10" t="s">
        <v>18</v>
      </c>
      <c r="C10" s="11">
        <v>109.96</v>
      </c>
      <c r="D10" s="11">
        <v>2.69</v>
      </c>
      <c r="E10" s="12">
        <f t="shared" si="0"/>
        <v>26900</v>
      </c>
      <c r="F10" s="12">
        <f t="shared" si="1"/>
        <v>2375.14</v>
      </c>
      <c r="G10" s="12">
        <f t="shared" si="2"/>
        <v>791.71</v>
      </c>
      <c r="H10" s="12">
        <v>3000</v>
      </c>
      <c r="I10" s="12">
        <v>10000</v>
      </c>
      <c r="J10" s="9"/>
    </row>
    <row r="11" s="1" customFormat="1" ht="19.5" customHeight="1" spans="1:10">
      <c r="A11" s="9">
        <v>9</v>
      </c>
      <c r="B11" s="10" t="s">
        <v>19</v>
      </c>
      <c r="C11" s="11">
        <v>119.78</v>
      </c>
      <c r="D11" s="11">
        <v>2.93</v>
      </c>
      <c r="E11" s="12">
        <f t="shared" si="0"/>
        <v>29300</v>
      </c>
      <c r="F11" s="12">
        <f t="shared" si="1"/>
        <v>2587.25</v>
      </c>
      <c r="G11" s="12">
        <f t="shared" si="2"/>
        <v>862.42</v>
      </c>
      <c r="H11" s="12">
        <v>3000</v>
      </c>
      <c r="I11" s="12">
        <v>10000</v>
      </c>
      <c r="J11" s="9"/>
    </row>
    <row r="12" ht="19.5" customHeight="1" spans="1:10">
      <c r="A12" s="9">
        <v>10</v>
      </c>
      <c r="B12" s="10" t="s">
        <v>20</v>
      </c>
      <c r="C12" s="11">
        <v>75.79</v>
      </c>
      <c r="D12" s="11">
        <v>1.86</v>
      </c>
      <c r="E12" s="12">
        <f t="shared" si="0"/>
        <v>18600</v>
      </c>
      <c r="F12" s="12">
        <f t="shared" si="1"/>
        <v>1637.06</v>
      </c>
      <c r="G12" s="12">
        <f t="shared" si="2"/>
        <v>545.69</v>
      </c>
      <c r="H12" s="12">
        <v>3000</v>
      </c>
      <c r="I12" s="12">
        <v>10000</v>
      </c>
      <c r="J12" s="9"/>
    </row>
    <row r="13" ht="19.5" customHeight="1" spans="1:10">
      <c r="A13" s="9">
        <v>11</v>
      </c>
      <c r="B13" s="10" t="s">
        <v>21</v>
      </c>
      <c r="C13" s="11">
        <v>28.91</v>
      </c>
      <c r="D13" s="11">
        <v>1.77</v>
      </c>
      <c r="E13" s="12">
        <f t="shared" si="0"/>
        <v>17700</v>
      </c>
      <c r="F13" s="12">
        <f t="shared" si="1"/>
        <v>624.46</v>
      </c>
      <c r="G13" s="12">
        <f t="shared" si="2"/>
        <v>208.15</v>
      </c>
      <c r="H13" s="12">
        <v>3000</v>
      </c>
      <c r="I13" s="12">
        <v>10000</v>
      </c>
      <c r="J13" s="9"/>
    </row>
    <row r="14" s="1" customFormat="1" ht="19.5" customHeight="1" spans="1:10">
      <c r="A14" s="9">
        <v>12</v>
      </c>
      <c r="B14" s="10" t="s">
        <v>22</v>
      </c>
      <c r="C14" s="11">
        <v>19.38</v>
      </c>
      <c r="D14" s="11">
        <v>1.19</v>
      </c>
      <c r="E14" s="12">
        <f t="shared" si="0"/>
        <v>11900</v>
      </c>
      <c r="F14" s="12">
        <f t="shared" si="1"/>
        <v>418.61</v>
      </c>
      <c r="G14" s="12">
        <f t="shared" si="2"/>
        <v>139.54</v>
      </c>
      <c r="H14" s="12">
        <v>3000</v>
      </c>
      <c r="I14" s="12">
        <v>10000</v>
      </c>
      <c r="J14" s="9"/>
    </row>
    <row r="15" s="1" customFormat="1" ht="19.5" customHeight="1" spans="1:10">
      <c r="A15" s="9">
        <v>13</v>
      </c>
      <c r="B15" s="10" t="s">
        <v>23</v>
      </c>
      <c r="C15" s="11">
        <v>192.07</v>
      </c>
      <c r="D15" s="11">
        <v>6.21</v>
      </c>
      <c r="E15" s="12">
        <f t="shared" si="0"/>
        <v>62100</v>
      </c>
      <c r="F15" s="12">
        <f t="shared" si="1"/>
        <v>4148.71</v>
      </c>
      <c r="G15" s="12">
        <f t="shared" si="2"/>
        <v>1382.9</v>
      </c>
      <c r="H15" s="12">
        <v>3000</v>
      </c>
      <c r="I15" s="12">
        <v>50000</v>
      </c>
      <c r="J15" s="9"/>
    </row>
    <row r="16" ht="19.5" customHeight="1" spans="1:10">
      <c r="A16" s="9">
        <v>14</v>
      </c>
      <c r="B16" s="10" t="s">
        <v>24</v>
      </c>
      <c r="C16" s="11">
        <v>20.19</v>
      </c>
      <c r="D16" s="11">
        <v>1.24</v>
      </c>
      <c r="E16" s="12">
        <f t="shared" si="0"/>
        <v>12400</v>
      </c>
      <c r="F16" s="12">
        <f t="shared" si="1"/>
        <v>436.1</v>
      </c>
      <c r="G16" s="12">
        <f t="shared" si="2"/>
        <v>145.37</v>
      </c>
      <c r="H16" s="12">
        <v>3000</v>
      </c>
      <c r="I16" s="12">
        <v>10000</v>
      </c>
      <c r="J16" s="9"/>
    </row>
    <row r="17" ht="19.5" customHeight="1" spans="1:10">
      <c r="A17" s="9">
        <v>15</v>
      </c>
      <c r="B17" s="10" t="s">
        <v>25</v>
      </c>
      <c r="C17" s="11">
        <v>19.38</v>
      </c>
      <c r="D17" s="11">
        <v>1.19</v>
      </c>
      <c r="E17" s="12">
        <f t="shared" si="0"/>
        <v>11900</v>
      </c>
      <c r="F17" s="12">
        <f t="shared" si="1"/>
        <v>418.61</v>
      </c>
      <c r="G17" s="12">
        <f t="shared" si="2"/>
        <v>139.54</v>
      </c>
      <c r="H17" s="12">
        <v>3000</v>
      </c>
      <c r="I17" s="12">
        <v>10000</v>
      </c>
      <c r="J17" s="9"/>
    </row>
    <row r="18" s="1" customFormat="1" ht="19.5" customHeight="1" spans="1:10">
      <c r="A18" s="9">
        <v>16</v>
      </c>
      <c r="B18" s="10" t="s">
        <v>26</v>
      </c>
      <c r="C18" s="11">
        <v>111.31</v>
      </c>
      <c r="D18" s="11">
        <v>4.16</v>
      </c>
      <c r="E18" s="12">
        <f t="shared" si="0"/>
        <v>41600</v>
      </c>
      <c r="F18" s="12">
        <f t="shared" si="1"/>
        <v>2404.3</v>
      </c>
      <c r="G18" s="12">
        <f t="shared" si="2"/>
        <v>801.43</v>
      </c>
      <c r="H18" s="12">
        <v>3000</v>
      </c>
      <c r="I18" s="12">
        <v>10000</v>
      </c>
      <c r="J18" s="9"/>
    </row>
    <row r="19" ht="19.5" customHeight="1" spans="1:10">
      <c r="A19" s="13">
        <v>17</v>
      </c>
      <c r="B19" s="14" t="s">
        <v>27</v>
      </c>
      <c r="C19" s="15">
        <v>120.01</v>
      </c>
      <c r="D19" s="15">
        <v>7.02</v>
      </c>
      <c r="E19" s="16">
        <f t="shared" si="0"/>
        <v>70200</v>
      </c>
      <c r="F19" s="16">
        <f t="shared" ref="F19:F24" si="3">ROUND(C19*2.2*12,2)</f>
        <v>3168.26</v>
      </c>
      <c r="G19" s="16">
        <f t="shared" si="2"/>
        <v>864.07</v>
      </c>
      <c r="H19" s="16">
        <v>3000</v>
      </c>
      <c r="I19" s="16">
        <v>50000</v>
      </c>
      <c r="J19" s="13"/>
    </row>
    <row r="20" ht="19.5" customHeight="1" spans="1:10">
      <c r="A20" s="13">
        <v>18</v>
      </c>
      <c r="B20" s="14" t="s">
        <v>28</v>
      </c>
      <c r="C20" s="15">
        <v>31</v>
      </c>
      <c r="D20" s="15">
        <v>2.02</v>
      </c>
      <c r="E20" s="16">
        <f t="shared" si="0"/>
        <v>20200</v>
      </c>
      <c r="F20" s="16">
        <f t="shared" si="3"/>
        <v>818.4</v>
      </c>
      <c r="G20" s="16">
        <f t="shared" si="2"/>
        <v>223.2</v>
      </c>
      <c r="H20" s="16">
        <v>3000</v>
      </c>
      <c r="I20" s="16">
        <v>10000</v>
      </c>
      <c r="J20" s="13"/>
    </row>
    <row r="21" ht="19.5" customHeight="1" spans="1:10">
      <c r="A21" s="13">
        <v>19</v>
      </c>
      <c r="B21" s="14" t="s">
        <v>29</v>
      </c>
      <c r="C21" s="15">
        <v>54.54</v>
      </c>
      <c r="D21" s="15">
        <v>3.55</v>
      </c>
      <c r="E21" s="16">
        <f t="shared" si="0"/>
        <v>35500</v>
      </c>
      <c r="F21" s="16">
        <f t="shared" si="3"/>
        <v>1439.86</v>
      </c>
      <c r="G21" s="16">
        <f t="shared" si="2"/>
        <v>392.69</v>
      </c>
      <c r="H21" s="16">
        <v>3000</v>
      </c>
      <c r="I21" s="16">
        <v>10000</v>
      </c>
      <c r="J21" s="13"/>
    </row>
    <row r="22" s="1" customFormat="1" ht="19.5" customHeight="1" spans="1:10">
      <c r="A22" s="13">
        <v>20</v>
      </c>
      <c r="B22" s="14" t="s">
        <v>30</v>
      </c>
      <c r="C22" s="15">
        <v>78.29</v>
      </c>
      <c r="D22" s="15">
        <v>2.04</v>
      </c>
      <c r="E22" s="16">
        <f t="shared" si="0"/>
        <v>20400</v>
      </c>
      <c r="F22" s="16">
        <f t="shared" si="3"/>
        <v>2066.86</v>
      </c>
      <c r="G22" s="16">
        <f t="shared" si="2"/>
        <v>563.69</v>
      </c>
      <c r="H22" s="16">
        <v>3000</v>
      </c>
      <c r="I22" s="16">
        <v>10000</v>
      </c>
      <c r="J22" s="13"/>
    </row>
    <row r="23" ht="19.5" customHeight="1" spans="1:10">
      <c r="A23" s="13">
        <v>21</v>
      </c>
      <c r="B23" s="14" t="s">
        <v>31</v>
      </c>
      <c r="C23" s="15">
        <v>188.34</v>
      </c>
      <c r="D23" s="15">
        <v>5.41</v>
      </c>
      <c r="E23" s="16">
        <f t="shared" si="0"/>
        <v>54100</v>
      </c>
      <c r="F23" s="16">
        <f t="shared" si="3"/>
        <v>4972.18</v>
      </c>
      <c r="G23" s="16">
        <f t="shared" si="2"/>
        <v>1356.05</v>
      </c>
      <c r="H23" s="16">
        <v>3000</v>
      </c>
      <c r="I23" s="16">
        <v>50000</v>
      </c>
      <c r="J23" s="13"/>
    </row>
    <row r="24" s="1" customFormat="1" ht="19.5" customHeight="1" spans="1:10">
      <c r="A24" s="13">
        <v>22</v>
      </c>
      <c r="B24" s="14" t="s">
        <v>32</v>
      </c>
      <c r="C24" s="15">
        <v>150.88</v>
      </c>
      <c r="D24" s="15">
        <v>4.06</v>
      </c>
      <c r="E24" s="16">
        <f t="shared" si="0"/>
        <v>40600</v>
      </c>
      <c r="F24" s="16">
        <f t="shared" si="3"/>
        <v>3983.23</v>
      </c>
      <c r="G24" s="16">
        <f t="shared" si="2"/>
        <v>1086.34</v>
      </c>
      <c r="H24" s="16">
        <v>3000</v>
      </c>
      <c r="I24" s="16">
        <v>10000</v>
      </c>
      <c r="J24" s="13"/>
    </row>
    <row r="25" ht="19.5" customHeight="1" spans="1:10">
      <c r="A25" s="9">
        <v>23</v>
      </c>
      <c r="B25" s="10" t="s">
        <v>33</v>
      </c>
      <c r="C25" s="11">
        <v>90.38</v>
      </c>
      <c r="D25" s="11">
        <v>3.08</v>
      </c>
      <c r="E25" s="12">
        <f t="shared" si="0"/>
        <v>30800</v>
      </c>
      <c r="F25" s="12">
        <f t="shared" si="1"/>
        <v>1952.21</v>
      </c>
      <c r="G25" s="12">
        <f t="shared" si="2"/>
        <v>650.74</v>
      </c>
      <c r="H25" s="12">
        <v>3000</v>
      </c>
      <c r="I25" s="12">
        <v>10000</v>
      </c>
      <c r="J25" s="9"/>
    </row>
    <row r="26" ht="19.5" customHeight="1" spans="1:10">
      <c r="A26" s="9">
        <v>24</v>
      </c>
      <c r="B26" s="10" t="s">
        <v>34</v>
      </c>
      <c r="C26" s="11">
        <v>143.02</v>
      </c>
      <c r="D26" s="11">
        <v>1.74</v>
      </c>
      <c r="E26" s="12">
        <f t="shared" si="0"/>
        <v>17400</v>
      </c>
      <c r="F26" s="12">
        <f t="shared" si="1"/>
        <v>3089.23</v>
      </c>
      <c r="G26" s="12">
        <f t="shared" si="2"/>
        <v>1029.74</v>
      </c>
      <c r="H26" s="12">
        <v>3000</v>
      </c>
      <c r="I26" s="12">
        <v>10000</v>
      </c>
      <c r="J26" s="9"/>
    </row>
    <row r="27" ht="19.5" customHeight="1" spans="1:10">
      <c r="A27" s="9">
        <v>25</v>
      </c>
      <c r="B27" s="10" t="s">
        <v>35</v>
      </c>
      <c r="C27" s="11">
        <v>63.04</v>
      </c>
      <c r="D27" s="11">
        <v>0.77</v>
      </c>
      <c r="E27" s="12">
        <f t="shared" si="0"/>
        <v>7700</v>
      </c>
      <c r="F27" s="12">
        <f t="shared" si="1"/>
        <v>1361.66</v>
      </c>
      <c r="G27" s="12">
        <f t="shared" si="2"/>
        <v>453.89</v>
      </c>
      <c r="H27" s="12">
        <v>3000</v>
      </c>
      <c r="I27" s="12">
        <v>10000</v>
      </c>
      <c r="J27" s="9"/>
    </row>
    <row r="28" s="1" customFormat="1" ht="19.5" customHeight="1" spans="1:10">
      <c r="A28" s="9">
        <v>26</v>
      </c>
      <c r="B28" s="10" t="s">
        <v>36</v>
      </c>
      <c r="C28" s="11">
        <v>90.6</v>
      </c>
      <c r="D28" s="11">
        <v>3.09</v>
      </c>
      <c r="E28" s="12">
        <f t="shared" si="0"/>
        <v>30900</v>
      </c>
      <c r="F28" s="12">
        <f t="shared" si="1"/>
        <v>1956.96</v>
      </c>
      <c r="G28" s="12">
        <f t="shared" si="2"/>
        <v>652.32</v>
      </c>
      <c r="H28" s="12">
        <v>3000</v>
      </c>
      <c r="I28" s="12">
        <v>10000</v>
      </c>
      <c r="J28" s="20"/>
    </row>
    <row r="29" ht="19.5" customHeight="1" spans="1:10">
      <c r="A29" s="9">
        <v>27</v>
      </c>
      <c r="B29" s="10" t="s">
        <v>37</v>
      </c>
      <c r="C29" s="11">
        <v>131.12</v>
      </c>
      <c r="D29" s="11">
        <v>1.6</v>
      </c>
      <c r="E29" s="12">
        <f t="shared" si="0"/>
        <v>16000</v>
      </c>
      <c r="F29" s="12">
        <f t="shared" si="1"/>
        <v>2832.19</v>
      </c>
      <c r="G29" s="12">
        <f t="shared" si="2"/>
        <v>944.06</v>
      </c>
      <c r="H29" s="12">
        <v>3000</v>
      </c>
      <c r="I29" s="12">
        <v>10000</v>
      </c>
      <c r="J29" s="9"/>
    </row>
    <row r="30" ht="19.5" customHeight="1" spans="1:10">
      <c r="A30" s="9">
        <v>28</v>
      </c>
      <c r="B30" s="10" t="s">
        <v>38</v>
      </c>
      <c r="C30" s="11">
        <v>31.63</v>
      </c>
      <c r="D30" s="11">
        <v>1.25</v>
      </c>
      <c r="E30" s="12">
        <f t="shared" si="0"/>
        <v>12500</v>
      </c>
      <c r="F30" s="12">
        <f t="shared" si="1"/>
        <v>683.21</v>
      </c>
      <c r="G30" s="12">
        <f t="shared" si="2"/>
        <v>227.74</v>
      </c>
      <c r="H30" s="12">
        <v>3000</v>
      </c>
      <c r="I30" s="12">
        <v>10000</v>
      </c>
      <c r="J30" s="9"/>
    </row>
    <row r="31" ht="19.5" customHeight="1" spans="1:10">
      <c r="A31" s="9">
        <v>29</v>
      </c>
      <c r="B31" s="10" t="s">
        <v>39</v>
      </c>
      <c r="C31" s="11">
        <v>31.04</v>
      </c>
      <c r="D31" s="11">
        <v>1.9</v>
      </c>
      <c r="E31" s="12">
        <f t="shared" si="0"/>
        <v>19000</v>
      </c>
      <c r="F31" s="12">
        <f t="shared" si="1"/>
        <v>670.46</v>
      </c>
      <c r="G31" s="12">
        <f t="shared" si="2"/>
        <v>223.49</v>
      </c>
      <c r="H31" s="12">
        <v>3000</v>
      </c>
      <c r="I31" s="12">
        <v>10000</v>
      </c>
      <c r="J31" s="20"/>
    </row>
    <row r="32" ht="19.5" customHeight="1" spans="1:10">
      <c r="A32" s="9">
        <v>30</v>
      </c>
      <c r="B32" s="10" t="s">
        <v>40</v>
      </c>
      <c r="C32" s="11">
        <v>90.38</v>
      </c>
      <c r="D32" s="11">
        <v>3.08</v>
      </c>
      <c r="E32" s="12">
        <f t="shared" si="0"/>
        <v>30800</v>
      </c>
      <c r="F32" s="12">
        <f t="shared" si="1"/>
        <v>1952.21</v>
      </c>
      <c r="G32" s="12">
        <f t="shared" si="2"/>
        <v>650.74</v>
      </c>
      <c r="H32" s="12">
        <v>3000</v>
      </c>
      <c r="I32" s="12">
        <v>10000</v>
      </c>
      <c r="J32" s="9"/>
    </row>
    <row r="33" ht="19.5" customHeight="1" spans="1:10">
      <c r="A33" s="9">
        <v>31</v>
      </c>
      <c r="B33" s="10" t="s">
        <v>41</v>
      </c>
      <c r="C33" s="11">
        <v>98.23</v>
      </c>
      <c r="D33" s="11">
        <v>1.32</v>
      </c>
      <c r="E33" s="12">
        <f t="shared" si="0"/>
        <v>13200</v>
      </c>
      <c r="F33" s="12">
        <f t="shared" si="1"/>
        <v>2121.77</v>
      </c>
      <c r="G33" s="12">
        <f t="shared" si="2"/>
        <v>707.26</v>
      </c>
      <c r="H33" s="12">
        <v>3000</v>
      </c>
      <c r="I33" s="12">
        <v>10000</v>
      </c>
      <c r="J33" s="9"/>
    </row>
    <row r="34" ht="18.75" customHeight="1" spans="1:10">
      <c r="A34" s="9" t="s">
        <v>42</v>
      </c>
      <c r="B34" s="17"/>
      <c r="C34" s="18">
        <f t="shared" ref="C34:K34" si="4">SUM(C3:C33)</f>
        <v>2427.93</v>
      </c>
      <c r="D34" s="18">
        <f t="shared" si="4"/>
        <v>79.06</v>
      </c>
      <c r="E34" s="18">
        <f t="shared" si="4"/>
        <v>790600</v>
      </c>
      <c r="F34" s="18">
        <f t="shared" si="4"/>
        <v>55433.98</v>
      </c>
      <c r="G34" s="18">
        <f t="shared" si="4"/>
        <v>17481.13</v>
      </c>
      <c r="H34" s="18">
        <f t="shared" si="4"/>
        <v>93000</v>
      </c>
      <c r="I34" s="18">
        <f t="shared" si="4"/>
        <v>470000</v>
      </c>
      <c r="J34" s="21"/>
    </row>
  </sheetData>
  <autoFilter ref="A2:M34">
    <extLst/>
  </autoFilter>
  <mergeCells count="1">
    <mergeCell ref="A1:J1"/>
  </mergeCells>
  <pageMargins left="0.708661417322835" right="0.708661417322835" top="0.748031496062992" bottom="0.748031496062992" header="0.31496062992126" footer="0.31496062992126"/>
  <pageSetup paperSize="9" scale="3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牟牟</dc:creator>
  <cp:lastModifiedBy>lenovo</cp:lastModifiedBy>
  <dcterms:created xsi:type="dcterms:W3CDTF">2022-10-08T08:06:00Z</dcterms:created>
  <cp:lastPrinted>2022-10-24T01:58:00Z</cp:lastPrinted>
  <dcterms:modified xsi:type="dcterms:W3CDTF">2023-01-05T02:25:28Z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44DDC97562CE4FD1A80D50321139289A</vt:lpwstr>
  </property>
  <property fmtid="{D5CDD505-2E9C-101B-9397-08002B2CF9AE}" pid="3" name="KSOProductBuildVer">
    <vt:lpwstr>2052-11.1.0.9914</vt:lpwstr>
  </property>
  <property fmtid="{D5CDD505-2E9C-101B-9397-08002B2CF9AE}" pid="4" name="KSOReadingLayout">
    <vt:bool>true</vt:bool>
  </property>
</Properties>
</file>