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Sheet1!$A$2:$O$10</definedName>
  </definedNames>
  <calcPr calcId="144525"/>
</workbook>
</file>

<file path=xl/sharedStrings.xml><?xml version="1.0" encoding="utf-8"?>
<sst xmlns="http://schemas.openxmlformats.org/spreadsheetml/2006/main" count="47" uniqueCount="36">
  <si>
    <t>金域华庭商业租赁价格明细表-六年</t>
  </si>
  <si>
    <t>序号</t>
  </si>
  <si>
    <t>楼号</t>
  </si>
  <si>
    <t>位置</t>
  </si>
  <si>
    <t>房号</t>
  </si>
  <si>
    <t>楼层</t>
  </si>
  <si>
    <t>朝向</t>
  </si>
  <si>
    <t>面积（㎡）</t>
  </si>
  <si>
    <t>年租金评估额</t>
  </si>
  <si>
    <t>第一年租金（元）</t>
  </si>
  <si>
    <t>第二年租金（元）</t>
  </si>
  <si>
    <t>第三、四年租金（元）</t>
  </si>
  <si>
    <t>第五、六年租金（元）</t>
  </si>
  <si>
    <t>挂牌金额（元）</t>
  </si>
  <si>
    <t>押金（元）</t>
  </si>
  <si>
    <t>备注</t>
  </si>
  <si>
    <t>001#</t>
  </si>
  <si>
    <r>
      <rPr>
        <sz val="10"/>
        <color rgb="FF000000"/>
        <rFont val="宋体"/>
        <charset val="0"/>
      </rPr>
      <t>金域华庭南区</t>
    </r>
    <r>
      <rPr>
        <sz val="10"/>
        <color rgb="FF000000"/>
        <rFont val="Times New Roman"/>
        <charset val="0"/>
      </rPr>
      <t>001</t>
    </r>
    <r>
      <rPr>
        <sz val="10"/>
        <color rgb="FF000000"/>
        <rFont val="宋体"/>
        <charset val="0"/>
      </rPr>
      <t>幢（</t>
    </r>
    <r>
      <rPr>
        <sz val="10"/>
        <color rgb="FF000000"/>
        <rFont val="Times New Roman"/>
        <charset val="0"/>
      </rPr>
      <t>01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Times New Roman"/>
        <charset val="0"/>
      </rPr>
      <t>001</t>
    </r>
    <r>
      <rPr>
        <sz val="10"/>
        <color rgb="FF000000"/>
        <rFont val="宋体"/>
        <charset val="0"/>
      </rPr>
      <t>商</t>
    </r>
  </si>
  <si>
    <t>001-01-001</t>
  </si>
  <si>
    <t>1层、商业一层</t>
  </si>
  <si>
    <t>北向</t>
  </si>
  <si>
    <r>
      <rPr>
        <sz val="10"/>
        <color rgb="FF000000"/>
        <rFont val="宋体"/>
        <charset val="0"/>
      </rPr>
      <t>金域华庭南区</t>
    </r>
    <r>
      <rPr>
        <sz val="10"/>
        <color rgb="FF000000"/>
        <rFont val="Times New Roman"/>
        <charset val="0"/>
      </rPr>
      <t>001</t>
    </r>
    <r>
      <rPr>
        <sz val="10"/>
        <color rgb="FF000000"/>
        <rFont val="宋体"/>
        <charset val="0"/>
      </rPr>
      <t>幢（</t>
    </r>
    <r>
      <rPr>
        <sz val="10"/>
        <color rgb="FF000000"/>
        <rFont val="Times New Roman"/>
        <charset val="0"/>
      </rPr>
      <t>01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Times New Roman"/>
        <charset val="0"/>
      </rPr>
      <t>002</t>
    </r>
    <r>
      <rPr>
        <sz val="10"/>
        <color rgb="FF000000"/>
        <rFont val="宋体"/>
        <charset val="0"/>
      </rPr>
      <t>商</t>
    </r>
  </si>
  <si>
    <t>001-01-002</t>
  </si>
  <si>
    <r>
      <rPr>
        <sz val="10"/>
        <color indexed="8"/>
        <rFont val="宋体"/>
        <charset val="0"/>
      </rPr>
      <t>金域华庭南区</t>
    </r>
    <r>
      <rPr>
        <sz val="10"/>
        <color indexed="8"/>
        <rFont val="Times New Roman"/>
        <charset val="0"/>
      </rPr>
      <t>001</t>
    </r>
    <r>
      <rPr>
        <sz val="10"/>
        <color indexed="8"/>
        <rFont val="宋体"/>
        <charset val="0"/>
      </rPr>
      <t>幢（</t>
    </r>
    <r>
      <rPr>
        <sz val="10"/>
        <color indexed="8"/>
        <rFont val="Times New Roman"/>
        <charset val="0"/>
      </rPr>
      <t>01</t>
    </r>
    <r>
      <rPr>
        <sz val="10"/>
        <color indexed="8"/>
        <rFont val="宋体"/>
        <charset val="0"/>
      </rPr>
      <t>）</t>
    </r>
    <r>
      <rPr>
        <sz val="10"/>
        <color indexed="8"/>
        <rFont val="Times New Roman"/>
        <charset val="0"/>
      </rPr>
      <t>005</t>
    </r>
    <r>
      <rPr>
        <sz val="10"/>
        <color indexed="8"/>
        <rFont val="宋体"/>
        <charset val="0"/>
      </rPr>
      <t>商</t>
    </r>
  </si>
  <si>
    <t>001-01-005</t>
  </si>
  <si>
    <r>
      <rPr>
        <sz val="10"/>
        <color indexed="8"/>
        <rFont val="宋体"/>
        <charset val="0"/>
      </rPr>
      <t>金域华庭南区</t>
    </r>
    <r>
      <rPr>
        <sz val="10"/>
        <color indexed="8"/>
        <rFont val="Times New Roman"/>
        <charset val="0"/>
      </rPr>
      <t>001</t>
    </r>
    <r>
      <rPr>
        <sz val="10"/>
        <color indexed="8"/>
        <rFont val="宋体"/>
        <charset val="0"/>
      </rPr>
      <t>幢（</t>
    </r>
    <r>
      <rPr>
        <sz val="10"/>
        <color indexed="8"/>
        <rFont val="Times New Roman"/>
        <charset val="0"/>
      </rPr>
      <t>01</t>
    </r>
    <r>
      <rPr>
        <sz val="10"/>
        <color indexed="8"/>
        <rFont val="宋体"/>
        <charset val="0"/>
      </rPr>
      <t>）</t>
    </r>
    <r>
      <rPr>
        <sz val="10"/>
        <color indexed="8"/>
        <rFont val="Times New Roman"/>
        <charset val="0"/>
      </rPr>
      <t>006</t>
    </r>
    <r>
      <rPr>
        <sz val="10"/>
        <color indexed="8"/>
        <rFont val="宋体"/>
        <charset val="0"/>
      </rPr>
      <t>商</t>
    </r>
  </si>
  <si>
    <t>001-01-006</t>
  </si>
  <si>
    <r>
      <rPr>
        <sz val="10"/>
        <color indexed="8"/>
        <rFont val="宋体"/>
        <charset val="0"/>
      </rPr>
      <t>金域华庭南区</t>
    </r>
    <r>
      <rPr>
        <sz val="10"/>
        <color indexed="8"/>
        <rFont val="Times New Roman"/>
        <charset val="0"/>
      </rPr>
      <t>001</t>
    </r>
    <r>
      <rPr>
        <sz val="10"/>
        <color indexed="8"/>
        <rFont val="宋体"/>
        <charset val="0"/>
      </rPr>
      <t>幢（</t>
    </r>
    <r>
      <rPr>
        <sz val="10"/>
        <color indexed="8"/>
        <rFont val="Times New Roman"/>
        <charset val="0"/>
      </rPr>
      <t>01</t>
    </r>
    <r>
      <rPr>
        <sz val="10"/>
        <color indexed="8"/>
        <rFont val="宋体"/>
        <charset val="0"/>
      </rPr>
      <t>）</t>
    </r>
    <r>
      <rPr>
        <sz val="10"/>
        <color indexed="8"/>
        <rFont val="Times New Roman"/>
        <charset val="0"/>
      </rPr>
      <t>008</t>
    </r>
    <r>
      <rPr>
        <sz val="10"/>
        <color indexed="8"/>
        <rFont val="宋体"/>
        <charset val="0"/>
      </rPr>
      <t>商</t>
    </r>
  </si>
  <si>
    <t>001-01-008</t>
  </si>
  <si>
    <t>01B#</t>
  </si>
  <si>
    <r>
      <rPr>
        <sz val="10"/>
        <color indexed="8"/>
        <rFont val="宋体"/>
        <charset val="0"/>
      </rPr>
      <t>金域华庭南区</t>
    </r>
    <r>
      <rPr>
        <sz val="10"/>
        <color indexed="8"/>
        <rFont val="Times New Roman"/>
        <charset val="0"/>
      </rPr>
      <t>01B</t>
    </r>
    <r>
      <rPr>
        <sz val="10"/>
        <color indexed="8"/>
        <rFont val="宋体"/>
        <charset val="0"/>
      </rPr>
      <t>幢（</t>
    </r>
    <r>
      <rPr>
        <sz val="10"/>
        <color indexed="8"/>
        <rFont val="Times New Roman"/>
        <charset val="0"/>
      </rPr>
      <t>01</t>
    </r>
    <r>
      <rPr>
        <sz val="10"/>
        <color indexed="8"/>
        <rFont val="宋体"/>
        <charset val="0"/>
      </rPr>
      <t>）</t>
    </r>
    <r>
      <rPr>
        <sz val="10"/>
        <color indexed="8"/>
        <rFont val="Times New Roman"/>
        <charset val="0"/>
      </rPr>
      <t>101</t>
    </r>
    <r>
      <rPr>
        <sz val="10"/>
        <color indexed="8"/>
        <rFont val="宋体"/>
        <charset val="0"/>
      </rPr>
      <t>商</t>
    </r>
  </si>
  <si>
    <t>01B-01-101</t>
  </si>
  <si>
    <r>
      <rPr>
        <sz val="10"/>
        <color indexed="8"/>
        <rFont val="宋体"/>
        <charset val="134"/>
      </rPr>
      <t>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134"/>
      </rPr>
      <t>层</t>
    </r>
  </si>
  <si>
    <r>
      <rPr>
        <sz val="10"/>
        <color indexed="8"/>
        <rFont val="宋体"/>
        <charset val="0"/>
      </rPr>
      <t>金域华庭南区</t>
    </r>
    <r>
      <rPr>
        <sz val="10"/>
        <color indexed="8"/>
        <rFont val="Times New Roman"/>
        <charset val="0"/>
      </rPr>
      <t>01B</t>
    </r>
    <r>
      <rPr>
        <sz val="10"/>
        <color indexed="8"/>
        <rFont val="宋体"/>
        <charset val="0"/>
      </rPr>
      <t>幢（</t>
    </r>
    <r>
      <rPr>
        <sz val="10"/>
        <color indexed="8"/>
        <rFont val="Times New Roman"/>
        <charset val="0"/>
      </rPr>
      <t>01</t>
    </r>
    <r>
      <rPr>
        <sz val="10"/>
        <color indexed="8"/>
        <rFont val="宋体"/>
        <charset val="0"/>
      </rPr>
      <t>）</t>
    </r>
    <r>
      <rPr>
        <sz val="10"/>
        <color indexed="8"/>
        <rFont val="Times New Roman"/>
        <charset val="0"/>
      </rPr>
      <t>102</t>
    </r>
    <r>
      <rPr>
        <sz val="10"/>
        <color indexed="8"/>
        <rFont val="宋体"/>
        <charset val="0"/>
      </rPr>
      <t>商</t>
    </r>
  </si>
  <si>
    <t>01B-01-102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</si>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</sst>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0"/>
    </font>
    <font>
      <sz val="10"/>
      <color indexed="8"/>
      <name val="宋体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M13" sqref="M13"/>
    </sheetView>
  </sheetViews>
  <sheetFormatPr defaultColWidth="9" defaultRowHeight="14.25"/>
  <cols>
    <col min="1" max="1" width="6.125" style="1" customWidth="1"/>
    <col min="2" max="2" width="4.75" style="1" customWidth="1"/>
    <col min="3" max="3" width="26.25" style="1" customWidth="1"/>
    <col min="4" max="4" width="10.375" style="1" customWidth="1"/>
    <col min="5" max="5" width="12.25" style="1" customWidth="1"/>
    <col min="6" max="6" width="6.25" style="1" customWidth="1"/>
    <col min="7" max="7" width="9.5" style="1" customWidth="1"/>
    <col min="8" max="8" width="11.25" style="1" customWidth="1"/>
    <col min="9" max="9" width="11.25" style="2" customWidth="1"/>
    <col min="10" max="10" width="12.875" style="1" customWidth="1"/>
    <col min="11" max="12" width="12" style="1" customWidth="1"/>
    <col min="13" max="14" width="11.25" style="1" customWidth="1"/>
    <col min="15" max="15" width="9" style="1"/>
    <col min="16" max="16" width="10.375" style="1"/>
    <col min="17" max="16384" width="9" style="1"/>
  </cols>
  <sheetData>
    <row r="1" s="1" customFormat="1" ht="29" customHeight="1" spans="1:15">
      <c r="A1" s="3" t="s">
        <v>0</v>
      </c>
      <c r="B1" s="3"/>
      <c r="C1" s="3"/>
      <c r="D1" s="3"/>
      <c r="E1" s="3"/>
      <c r="F1" s="3"/>
      <c r="G1" s="3"/>
      <c r="H1" s="3"/>
      <c r="I1" s="12"/>
      <c r="J1" s="3"/>
      <c r="K1" s="3"/>
      <c r="L1" s="3"/>
      <c r="M1" s="3"/>
      <c r="N1" s="3"/>
      <c r="O1" s="3"/>
    </row>
    <row r="2" s="1" customFormat="1" ht="29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5" t="s">
        <v>15</v>
      </c>
    </row>
    <row r="3" s="1" customFormat="1" ht="29" customHeight="1" spans="1:15">
      <c r="A3" s="4">
        <v>1</v>
      </c>
      <c r="B3" s="6" t="s">
        <v>16</v>
      </c>
      <c r="C3" s="7" t="s">
        <v>17</v>
      </c>
      <c r="D3" s="7" t="s">
        <v>18</v>
      </c>
      <c r="E3" s="5" t="s">
        <v>19</v>
      </c>
      <c r="F3" s="5" t="s">
        <v>20</v>
      </c>
      <c r="G3" s="7">
        <v>229.66</v>
      </c>
      <c r="H3" s="7">
        <v>7.88</v>
      </c>
      <c r="I3" s="14">
        <f>H3*1.05*10000</f>
        <v>82740</v>
      </c>
      <c r="J3" s="7">
        <v>82740</v>
      </c>
      <c r="K3" s="7">
        <f>J3*1.05*2</f>
        <v>173754</v>
      </c>
      <c r="L3" s="7">
        <f>ROUND(K3*1.05,2)</f>
        <v>182441.7</v>
      </c>
      <c r="M3" s="7">
        <f>SUM(I3:L3)</f>
        <v>521675.7</v>
      </c>
      <c r="N3" s="7">
        <v>11000</v>
      </c>
      <c r="O3" s="4"/>
    </row>
    <row r="4" s="1" customFormat="1" ht="29" customHeight="1" spans="1:15">
      <c r="A4" s="4">
        <v>2</v>
      </c>
      <c r="B4" s="8"/>
      <c r="C4" s="7" t="s">
        <v>21</v>
      </c>
      <c r="D4" s="7" t="s">
        <v>22</v>
      </c>
      <c r="E4" s="5" t="s">
        <v>19</v>
      </c>
      <c r="F4" s="5" t="s">
        <v>20</v>
      </c>
      <c r="G4" s="7">
        <v>185.72</v>
      </c>
      <c r="H4" s="7">
        <v>6.37</v>
      </c>
      <c r="I4" s="14">
        <f t="shared" ref="I4:I9" si="0">H4*1.05*10000</f>
        <v>66885</v>
      </c>
      <c r="J4" s="7">
        <v>66885</v>
      </c>
      <c r="K4" s="7">
        <f t="shared" ref="K4:K9" si="1">J4*1.05*2</f>
        <v>140458.5</v>
      </c>
      <c r="L4" s="7">
        <f t="shared" ref="L3:L9" si="2">ROUND(K4*1.05,2)</f>
        <v>147481.43</v>
      </c>
      <c r="M4" s="7">
        <f t="shared" ref="M4:M9" si="3">SUM(I4:L4)</f>
        <v>421709.93</v>
      </c>
      <c r="N4" s="7">
        <v>9000</v>
      </c>
      <c r="O4" s="4"/>
    </row>
    <row r="5" s="1" customFormat="1" ht="29" customHeight="1" spans="1:15">
      <c r="A5" s="4">
        <v>3</v>
      </c>
      <c r="B5" s="8"/>
      <c r="C5" s="9" t="s">
        <v>23</v>
      </c>
      <c r="D5" s="7" t="s">
        <v>24</v>
      </c>
      <c r="E5" s="5" t="s">
        <v>19</v>
      </c>
      <c r="F5" s="5" t="s">
        <v>20</v>
      </c>
      <c r="G5" s="7">
        <v>284.83</v>
      </c>
      <c r="H5" s="7">
        <v>9.56</v>
      </c>
      <c r="I5" s="14">
        <f t="shared" si="0"/>
        <v>100380</v>
      </c>
      <c r="J5" s="7">
        <v>100380</v>
      </c>
      <c r="K5" s="7">
        <f t="shared" si="1"/>
        <v>210798</v>
      </c>
      <c r="L5" s="7">
        <f t="shared" si="2"/>
        <v>221337.9</v>
      </c>
      <c r="M5" s="7">
        <f t="shared" si="3"/>
        <v>632895.9</v>
      </c>
      <c r="N5" s="7">
        <v>13000</v>
      </c>
      <c r="O5" s="4"/>
    </row>
    <row r="6" s="1" customFormat="1" ht="29" customHeight="1" spans="1:15">
      <c r="A6" s="4">
        <v>4</v>
      </c>
      <c r="B6" s="8"/>
      <c r="C6" s="9" t="s">
        <v>25</v>
      </c>
      <c r="D6" s="7" t="s">
        <v>26</v>
      </c>
      <c r="E6" s="5" t="s">
        <v>19</v>
      </c>
      <c r="F6" s="5" t="s">
        <v>20</v>
      </c>
      <c r="G6" s="7">
        <v>138.09</v>
      </c>
      <c r="H6" s="7">
        <v>4.64</v>
      </c>
      <c r="I6" s="14">
        <f t="shared" si="0"/>
        <v>48720</v>
      </c>
      <c r="J6" s="7">
        <v>48720</v>
      </c>
      <c r="K6" s="7">
        <f t="shared" si="1"/>
        <v>102312</v>
      </c>
      <c r="L6" s="7">
        <f t="shared" si="2"/>
        <v>107427.6</v>
      </c>
      <c r="M6" s="7">
        <f t="shared" si="3"/>
        <v>307179.6</v>
      </c>
      <c r="N6" s="7">
        <v>7000</v>
      </c>
      <c r="O6" s="4"/>
    </row>
    <row r="7" s="1" customFormat="1" ht="29" customHeight="1" spans="1:15">
      <c r="A7" s="4">
        <v>5</v>
      </c>
      <c r="B7" s="10"/>
      <c r="C7" s="9" t="s">
        <v>27</v>
      </c>
      <c r="D7" s="7" t="s">
        <v>28</v>
      </c>
      <c r="E7" s="5" t="s">
        <v>19</v>
      </c>
      <c r="F7" s="5" t="s">
        <v>20</v>
      </c>
      <c r="G7" s="7">
        <v>218.37</v>
      </c>
      <c r="H7" s="7">
        <v>9.33</v>
      </c>
      <c r="I7" s="14">
        <f t="shared" si="0"/>
        <v>97965</v>
      </c>
      <c r="J7" s="7">
        <v>97965</v>
      </c>
      <c r="K7" s="7">
        <f t="shared" si="1"/>
        <v>205726.5</v>
      </c>
      <c r="L7" s="7">
        <f t="shared" si="2"/>
        <v>216012.83</v>
      </c>
      <c r="M7" s="7">
        <f t="shared" si="3"/>
        <v>617669.33</v>
      </c>
      <c r="N7" s="7">
        <v>13000</v>
      </c>
      <c r="O7" s="4"/>
    </row>
    <row r="8" s="1" customFormat="1" ht="29" customHeight="1" spans="1:15">
      <c r="A8" s="4">
        <v>6</v>
      </c>
      <c r="B8" s="6" t="s">
        <v>29</v>
      </c>
      <c r="C8" s="9" t="s">
        <v>30</v>
      </c>
      <c r="D8" s="7" t="s">
        <v>31</v>
      </c>
      <c r="E8" s="7" t="s">
        <v>32</v>
      </c>
      <c r="F8" s="5" t="s">
        <v>20</v>
      </c>
      <c r="G8" s="7">
        <v>130.42</v>
      </c>
      <c r="H8" s="7">
        <v>7.35</v>
      </c>
      <c r="I8" s="14">
        <f t="shared" si="0"/>
        <v>77175</v>
      </c>
      <c r="J8" s="7">
        <v>77175</v>
      </c>
      <c r="K8" s="7">
        <f t="shared" si="1"/>
        <v>162067.5</v>
      </c>
      <c r="L8" s="7">
        <f t="shared" si="2"/>
        <v>170170.88</v>
      </c>
      <c r="M8" s="7">
        <f t="shared" si="3"/>
        <v>486588.38</v>
      </c>
      <c r="N8" s="7">
        <v>10000</v>
      </c>
      <c r="O8" s="4"/>
    </row>
    <row r="9" s="1" customFormat="1" ht="29" customHeight="1" spans="1:15">
      <c r="A9" s="4">
        <v>7</v>
      </c>
      <c r="B9" s="8"/>
      <c r="C9" s="9" t="s">
        <v>33</v>
      </c>
      <c r="D9" s="7" t="s">
        <v>34</v>
      </c>
      <c r="E9" s="7" t="s">
        <v>32</v>
      </c>
      <c r="F9" s="5" t="s">
        <v>20</v>
      </c>
      <c r="G9" s="7">
        <v>140.68</v>
      </c>
      <c r="H9" s="7">
        <v>7.76</v>
      </c>
      <c r="I9" s="14">
        <f t="shared" si="0"/>
        <v>81480</v>
      </c>
      <c r="J9" s="7">
        <v>81480</v>
      </c>
      <c r="K9" s="7">
        <f t="shared" si="1"/>
        <v>171108</v>
      </c>
      <c r="L9" s="7">
        <f t="shared" si="2"/>
        <v>179663.4</v>
      </c>
      <c r="M9" s="7">
        <f t="shared" si="3"/>
        <v>513731.4</v>
      </c>
      <c r="N9" s="7">
        <v>11000</v>
      </c>
      <c r="O9" s="4"/>
    </row>
    <row r="10" s="1" customFormat="1" ht="29" customHeight="1" spans="1:15">
      <c r="A10" s="4"/>
      <c r="B10" s="5" t="s">
        <v>35</v>
      </c>
      <c r="C10" s="11"/>
      <c r="D10" s="7"/>
      <c r="E10" s="7"/>
      <c r="F10" s="7"/>
      <c r="G10" s="7">
        <f>SUM(G3:G9)</f>
        <v>1327.77</v>
      </c>
      <c r="H10" s="7">
        <f>SUM(H3:H9)</f>
        <v>52.89</v>
      </c>
      <c r="I10" s="7">
        <f>SUM(I3:I9)</f>
        <v>555345</v>
      </c>
      <c r="J10" s="7">
        <f>SUM(J3:J9)</f>
        <v>555345</v>
      </c>
      <c r="K10" s="7">
        <f>SUM(K3:K9)</f>
        <v>1166224.5</v>
      </c>
      <c r="L10" s="7">
        <f>SUM(L3:L9)</f>
        <v>1224535.74</v>
      </c>
      <c r="M10" s="7">
        <f>SUM(M3:M9)</f>
        <v>3501450.24</v>
      </c>
      <c r="N10" s="7">
        <f>SUM(N3:N9)</f>
        <v>74000</v>
      </c>
      <c r="O10" s="4"/>
    </row>
  </sheetData>
  <autoFilter ref="A2:O10">
    <extLst/>
  </autoFilter>
  <mergeCells count="3">
    <mergeCell ref="A1:O1"/>
    <mergeCell ref="B3:B7"/>
    <mergeCell ref="B8:B9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lscq</cp:lastModifiedBy>
  <dcterms:created xsi:type="dcterms:W3CDTF">2023-04-03T03:26:00Z</dcterms:created>
  <dcterms:modified xsi:type="dcterms:W3CDTF">2023-04-27T02:33:06Z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D3B22A5C6B394683BD8CA0EEAF664D18_11</vt:lpwstr>
  </property>
  <property fmtid="{D5CDD505-2E9C-101B-9397-08002B2CF9AE}" pid="3" name="KSOProductBuildVer">
    <vt:lpwstr>2052-11.1.0.14036</vt:lpwstr>
  </property>
</Properties>
</file>