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Sheet2!$A$2:$J$78</definedName>
  </definedNames>
  <calcPr calcId="144525"/>
</workbook>
</file>

<file path=xl/sharedStrings.xml><?xml version="1.0" encoding="utf-8"?>
<sst xmlns="http://schemas.openxmlformats.org/spreadsheetml/2006/main" count="87" uniqueCount="87">
  <si>
    <t>港二区、港三区、港四区及北京路沿街商铺一年使用权项目明细表</t>
  </si>
  <si>
    <t>标的编号</t>
  </si>
  <si>
    <t>名称</t>
  </si>
  <si>
    <t>约拟租赁面积（㎡）</t>
  </si>
  <si>
    <t>评估价格
（万元/年）</t>
  </si>
  <si>
    <t>挂牌价格
（万元/年）</t>
  </si>
  <si>
    <t>物业费（元）</t>
  </si>
  <si>
    <t>垃圾清运费（元）</t>
  </si>
  <si>
    <t>项目保证金金额
（万元）</t>
  </si>
  <si>
    <t>项目成交后
履约金金额
（万元）</t>
  </si>
  <si>
    <t>备注</t>
  </si>
  <si>
    <t>港二区北区南沿街（北101）</t>
  </si>
  <si>
    <t>港二区北区南沿街（北102）</t>
  </si>
  <si>
    <t>港二区北区南沿街（北103）</t>
  </si>
  <si>
    <t>港二区北区南沿街（北104）</t>
  </si>
  <si>
    <t>港二区北区南沿街（北105）</t>
  </si>
  <si>
    <t>港二区北区南沿街（北106）</t>
  </si>
  <si>
    <t>港二区北区南沿街（北107）</t>
  </si>
  <si>
    <t>港二区北区南沿街（北108）</t>
  </si>
  <si>
    <t>港二区北区南沿街（北109）</t>
  </si>
  <si>
    <t>港二区南区南门西侧沿街（南101）</t>
  </si>
  <si>
    <t>港二区南区南门西侧沿街（南104）</t>
  </si>
  <si>
    <t>港二区南区南门西侧沿街（南105）</t>
  </si>
  <si>
    <t>港二区南区南门西侧沿街（南108）</t>
  </si>
  <si>
    <t>港二区南区南门西侧沿街（南109）</t>
  </si>
  <si>
    <t>港二区南区南门西侧沿街（南110）</t>
  </si>
  <si>
    <t>港二区南区南门西侧沿街（南113）</t>
  </si>
  <si>
    <t>港二区南区南门西侧沿街（南115）</t>
  </si>
  <si>
    <t>港二区南区南门西侧沿街（南117）</t>
  </si>
  <si>
    <t>港二区南区南门西侧沿街（南118）</t>
  </si>
  <si>
    <t>港二区南区南门西侧沿街（南119）</t>
  </si>
  <si>
    <t>港二区南区南门西侧沿街（南120）</t>
  </si>
  <si>
    <t>港二区南区北门东侧沿街（东102）</t>
  </si>
  <si>
    <t>港二区南区北门东侧沿街（东103）</t>
  </si>
  <si>
    <t>港二区南区北门东侧沿街（东104、东201）</t>
  </si>
  <si>
    <t>港二区南区北门东侧沿街（东105、东202）</t>
  </si>
  <si>
    <t>港二区南区北门东侧沿街（东106、东210）</t>
  </si>
  <si>
    <t>港二区南区北门东侧沿街（东107）</t>
  </si>
  <si>
    <t>港二区南区北门东侧沿街（东108）</t>
  </si>
  <si>
    <t>港二区南区北门东侧沿街（东109、东204）</t>
  </si>
  <si>
    <t>港二区南区北门东侧沿街（东110）</t>
  </si>
  <si>
    <t>港二区南区北门东侧沿街（东112）</t>
  </si>
  <si>
    <t>港二区南区北门东侧沿街（东113）</t>
  </si>
  <si>
    <t>港二区南区北门东侧沿街（东114）</t>
  </si>
  <si>
    <t>港二区南区北门东侧沿街（东115）</t>
  </si>
  <si>
    <t>港二区南区北门东侧沿街（东116）</t>
  </si>
  <si>
    <t>港二区南区北门东侧沿街（东117）</t>
  </si>
  <si>
    <t>港二区南区北门东侧沿街（东118）</t>
  </si>
  <si>
    <t>港二区南区北门东侧沿街（东212）</t>
  </si>
  <si>
    <t>港二区南区北门东侧沿街（东119）</t>
  </si>
  <si>
    <t>港二区南区北门东侧沿街（东208）</t>
  </si>
  <si>
    <t>港二区南区北门东侧沿街（东209）</t>
  </si>
  <si>
    <t>港二区南区北门西侧沿街（西101、西201）</t>
  </si>
  <si>
    <t>港二区南区北门西侧沿街（西102、西202）</t>
  </si>
  <si>
    <t>港二区南区北门西侧沿街（西104）</t>
  </si>
  <si>
    <t>港二区南区北门西侧沿街（西105）</t>
  </si>
  <si>
    <t>港二区南区北门西侧沿街（西107）</t>
  </si>
  <si>
    <t>港二区南区北门西侧沿街（西109）</t>
  </si>
  <si>
    <t>港二区南区北门西侧沿街（西110）</t>
  </si>
  <si>
    <t>港二区南区北门西侧沿街（西112）</t>
  </si>
  <si>
    <t>港二区南区北门西侧沿街（西113、西207）</t>
  </si>
  <si>
    <t>港二区南区北门西侧沿街（西115）</t>
  </si>
  <si>
    <t>港二区南区北门西侧沿街（西116）</t>
  </si>
  <si>
    <t>港二区南区北门西侧沿街（西117）</t>
  </si>
  <si>
    <t>港二区南区北门西侧沿街（西118、西208、西209）</t>
  </si>
  <si>
    <t>港二区南区北门西侧沿街（西119）</t>
  </si>
  <si>
    <t>港二区南区北门西侧沿街（西120）</t>
  </si>
  <si>
    <t>港二区南区北门西侧沿街（西122）</t>
  </si>
  <si>
    <t>港二区南区北门西侧沿街（西203、西204）</t>
  </si>
  <si>
    <t>港二区南区北门西侧沿街（西206）</t>
  </si>
  <si>
    <t>港三区西侧沿街1楼复（53-101）</t>
  </si>
  <si>
    <t>港三区西侧沿街1楼复（53-104）</t>
  </si>
  <si>
    <t>港三区西侧沿街1楼（54-102）</t>
  </si>
  <si>
    <t>港三区西侧沿街1楼复（55-101）</t>
  </si>
  <si>
    <t>港三区西侧沿街1楼复（55-104）</t>
  </si>
  <si>
    <t>港三区西侧沿街1楼复（55-105）</t>
  </si>
  <si>
    <t>港三区西侧沿街1楼复（55-106）</t>
  </si>
  <si>
    <t>港三区西侧沿街1楼复（55-107）</t>
  </si>
  <si>
    <t>港三区西侧沿街（56-108）</t>
  </si>
  <si>
    <t>港四区沿街1楼复（9-103、9-106）</t>
  </si>
  <si>
    <t>港四区沿街1楼复（9-105）</t>
  </si>
  <si>
    <t>港四区沿街3楼北侧（9-302）</t>
  </si>
  <si>
    <t>港四区沿街三楼（10-302）</t>
  </si>
  <si>
    <t>港四区沿街三楼（10-303）</t>
  </si>
  <si>
    <t>港四区沿街三楼（10-304）</t>
  </si>
  <si>
    <t>北京南路东天津路北沿街商铺102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</si>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</sst>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4.25"/>
  <cols>
    <col min="1" max="1" width="6.125" customWidth="1"/>
    <col min="2" max="2" width="44.5" customWidth="1"/>
    <col min="3" max="3" width="13.375" customWidth="1"/>
    <col min="4" max="4" width="13" customWidth="1"/>
    <col min="5" max="5" width="12.125" customWidth="1"/>
    <col min="6" max="6" width="12.125" style="1" customWidth="1"/>
    <col min="7" max="8" width="12.125" customWidth="1"/>
    <col min="9" max="9" width="14.125" customWidth="1"/>
    <col min="10" max="10" width="22.375" customWidth="1"/>
  </cols>
  <sheetData>
    <row r="1" ht="42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.7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5" t="s">
        <v>10</v>
      </c>
    </row>
    <row r="3" ht="19.5" customHeight="1" spans="1:10">
      <c r="A3" s="7">
        <v>1</v>
      </c>
      <c r="B3" s="7" t="s">
        <v>11</v>
      </c>
      <c r="C3" s="8">
        <v>33.59</v>
      </c>
      <c r="D3" s="8">
        <v>2.02</v>
      </c>
      <c r="E3" s="8">
        <v>2.02</v>
      </c>
      <c r="F3" s="8">
        <f>ROUND(C3*1.8*12,2)</f>
        <v>725.54</v>
      </c>
      <c r="G3" s="8">
        <f>ROUND(C3*0.6*12,2)</f>
        <v>241.85</v>
      </c>
      <c r="H3" s="8">
        <v>1</v>
      </c>
      <c r="I3" s="8">
        <v>0.3</v>
      </c>
      <c r="J3" s="7"/>
    </row>
    <row r="4" ht="19.5" customHeight="1" spans="1:10">
      <c r="A4" s="7">
        <v>2</v>
      </c>
      <c r="B4" s="7" t="s">
        <v>12</v>
      </c>
      <c r="C4" s="8">
        <v>33.85</v>
      </c>
      <c r="D4" s="8">
        <v>2.03</v>
      </c>
      <c r="E4" s="8">
        <v>2.03</v>
      </c>
      <c r="F4" s="8">
        <f t="shared" ref="F4:F28" si="0">ROUND(C4*1.8*12,2)</f>
        <v>731.16</v>
      </c>
      <c r="G4" s="8">
        <f t="shared" ref="G4:G35" si="1">ROUND(C4*0.6*12,2)</f>
        <v>243.72</v>
      </c>
      <c r="H4" s="8">
        <v>1</v>
      </c>
      <c r="I4" s="8">
        <v>0.3</v>
      </c>
      <c r="J4" s="7"/>
    </row>
    <row r="5" ht="19.5" customHeight="1" spans="1:10">
      <c r="A5" s="7">
        <v>3</v>
      </c>
      <c r="B5" s="7" t="s">
        <v>13</v>
      </c>
      <c r="C5" s="8">
        <v>67.64</v>
      </c>
      <c r="D5" s="8">
        <v>4.06</v>
      </c>
      <c r="E5" s="8">
        <v>4.06</v>
      </c>
      <c r="F5" s="8">
        <f t="shared" si="0"/>
        <v>1461.02</v>
      </c>
      <c r="G5" s="8">
        <f t="shared" si="1"/>
        <v>487.01</v>
      </c>
      <c r="H5" s="8">
        <v>1</v>
      </c>
      <c r="I5" s="8">
        <v>0.3</v>
      </c>
      <c r="J5" s="7"/>
    </row>
    <row r="6" ht="19.5" customHeight="1" spans="1:10">
      <c r="A6" s="7">
        <v>4</v>
      </c>
      <c r="B6" s="7" t="s">
        <v>14</v>
      </c>
      <c r="C6" s="8">
        <v>15.91</v>
      </c>
      <c r="D6" s="8">
        <v>0.95</v>
      </c>
      <c r="E6" s="8">
        <v>0.95</v>
      </c>
      <c r="F6" s="8">
        <f t="shared" si="0"/>
        <v>343.66</v>
      </c>
      <c r="G6" s="8">
        <f t="shared" si="1"/>
        <v>114.55</v>
      </c>
      <c r="H6" s="8">
        <v>1</v>
      </c>
      <c r="I6" s="8">
        <v>0.3</v>
      </c>
      <c r="J6" s="7"/>
    </row>
    <row r="7" ht="19.5" customHeight="1" spans="1:10">
      <c r="A7" s="7">
        <v>5</v>
      </c>
      <c r="B7" s="7" t="s">
        <v>15</v>
      </c>
      <c r="C7" s="8">
        <v>67.8</v>
      </c>
      <c r="D7" s="8">
        <v>4.07</v>
      </c>
      <c r="E7" s="8">
        <v>4.07</v>
      </c>
      <c r="F7" s="8">
        <f t="shared" si="0"/>
        <v>1464.48</v>
      </c>
      <c r="G7" s="8">
        <f t="shared" si="1"/>
        <v>488.16</v>
      </c>
      <c r="H7" s="8">
        <v>1</v>
      </c>
      <c r="I7" s="8">
        <v>0.3</v>
      </c>
      <c r="J7" s="7"/>
    </row>
    <row r="8" ht="19.5" customHeight="1" spans="1:10">
      <c r="A8" s="7">
        <v>6</v>
      </c>
      <c r="B8" s="7" t="s">
        <v>16</v>
      </c>
      <c r="C8" s="8">
        <v>67.8</v>
      </c>
      <c r="D8" s="8">
        <v>4.07</v>
      </c>
      <c r="E8" s="8">
        <v>4.07</v>
      </c>
      <c r="F8" s="8">
        <f t="shared" si="0"/>
        <v>1464.48</v>
      </c>
      <c r="G8" s="8">
        <f t="shared" si="1"/>
        <v>488.16</v>
      </c>
      <c r="H8" s="8">
        <v>1</v>
      </c>
      <c r="I8" s="8">
        <v>0.3</v>
      </c>
      <c r="J8" s="7"/>
    </row>
    <row r="9" ht="19.5" customHeight="1" spans="1:10">
      <c r="A9" s="7">
        <v>7</v>
      </c>
      <c r="B9" s="7" t="s">
        <v>17</v>
      </c>
      <c r="C9" s="8">
        <v>15.91</v>
      </c>
      <c r="D9" s="8">
        <v>0.95</v>
      </c>
      <c r="E9" s="8">
        <v>0.95</v>
      </c>
      <c r="F9" s="8">
        <f t="shared" si="0"/>
        <v>343.66</v>
      </c>
      <c r="G9" s="8">
        <f t="shared" si="1"/>
        <v>114.55</v>
      </c>
      <c r="H9" s="8">
        <v>1</v>
      </c>
      <c r="I9" s="8">
        <v>0.3</v>
      </c>
      <c r="J9" s="7"/>
    </row>
    <row r="10" ht="19.5" customHeight="1" spans="1:10">
      <c r="A10" s="7">
        <v>8</v>
      </c>
      <c r="B10" s="7" t="s">
        <v>18</v>
      </c>
      <c r="C10" s="8">
        <v>134.99</v>
      </c>
      <c r="D10" s="8">
        <v>8.1</v>
      </c>
      <c r="E10" s="8">
        <v>8.1</v>
      </c>
      <c r="F10" s="8">
        <f t="shared" si="0"/>
        <v>2915.78</v>
      </c>
      <c r="G10" s="8">
        <f t="shared" si="1"/>
        <v>971.93</v>
      </c>
      <c r="H10" s="8">
        <v>5</v>
      </c>
      <c r="I10" s="8">
        <v>0.3</v>
      </c>
      <c r="J10" s="7"/>
    </row>
    <row r="11" ht="19.5" customHeight="1" spans="1:10">
      <c r="A11" s="7">
        <v>9</v>
      </c>
      <c r="B11" s="7" t="s">
        <v>19</v>
      </c>
      <c r="C11" s="8">
        <v>8.56</v>
      </c>
      <c r="D11" s="8">
        <v>0.51</v>
      </c>
      <c r="E11" s="8">
        <v>0.51</v>
      </c>
      <c r="F11" s="8">
        <f t="shared" si="0"/>
        <v>184.9</v>
      </c>
      <c r="G11" s="8">
        <f t="shared" si="1"/>
        <v>61.63</v>
      </c>
      <c r="H11" s="8">
        <v>1</v>
      </c>
      <c r="I11" s="8">
        <v>0.3</v>
      </c>
      <c r="J11" s="7"/>
    </row>
    <row r="12" ht="19.5" customHeight="1" spans="1:10">
      <c r="A12" s="7">
        <v>10</v>
      </c>
      <c r="B12" s="7" t="s">
        <v>20</v>
      </c>
      <c r="C12" s="8">
        <v>63.27</v>
      </c>
      <c r="D12" s="8">
        <v>2.51</v>
      </c>
      <c r="E12" s="8">
        <v>2.51</v>
      </c>
      <c r="F12" s="8">
        <f t="shared" si="0"/>
        <v>1366.63</v>
      </c>
      <c r="G12" s="8">
        <f t="shared" si="1"/>
        <v>455.54</v>
      </c>
      <c r="H12" s="8">
        <v>1</v>
      </c>
      <c r="I12" s="8">
        <v>0.3</v>
      </c>
      <c r="J12" s="7"/>
    </row>
    <row r="13" ht="19.5" customHeight="1" spans="1:10">
      <c r="A13" s="7">
        <v>11</v>
      </c>
      <c r="B13" s="7" t="s">
        <v>21</v>
      </c>
      <c r="C13" s="8">
        <v>108.69</v>
      </c>
      <c r="D13" s="8">
        <v>2.18</v>
      </c>
      <c r="E13" s="8">
        <v>2.18</v>
      </c>
      <c r="F13" s="8">
        <f t="shared" si="0"/>
        <v>2347.7</v>
      </c>
      <c r="G13" s="8">
        <f t="shared" si="1"/>
        <v>782.57</v>
      </c>
      <c r="H13" s="8">
        <v>1</v>
      </c>
      <c r="I13" s="8">
        <v>0.3</v>
      </c>
      <c r="J13" s="7"/>
    </row>
    <row r="14" ht="19.5" customHeight="1" spans="1:10">
      <c r="A14" s="7">
        <v>12</v>
      </c>
      <c r="B14" s="7" t="s">
        <v>22</v>
      </c>
      <c r="C14" s="8">
        <v>31.63</v>
      </c>
      <c r="D14" s="8">
        <v>1.25</v>
      </c>
      <c r="E14" s="8">
        <v>1.25</v>
      </c>
      <c r="F14" s="8">
        <f t="shared" si="0"/>
        <v>683.21</v>
      </c>
      <c r="G14" s="8">
        <f t="shared" si="1"/>
        <v>227.74</v>
      </c>
      <c r="H14" s="8">
        <v>1</v>
      </c>
      <c r="I14" s="8">
        <v>0.3</v>
      </c>
      <c r="J14" s="7"/>
    </row>
    <row r="15" ht="19.5" customHeight="1" spans="1:10">
      <c r="A15" s="7">
        <v>13</v>
      </c>
      <c r="B15" s="7" t="s">
        <v>23</v>
      </c>
      <c r="C15" s="8">
        <v>31.63</v>
      </c>
      <c r="D15" s="8">
        <v>1.25</v>
      </c>
      <c r="E15" s="8">
        <v>1.25</v>
      </c>
      <c r="F15" s="8">
        <f t="shared" si="0"/>
        <v>683.21</v>
      </c>
      <c r="G15" s="8">
        <f t="shared" si="1"/>
        <v>227.74</v>
      </c>
      <c r="H15" s="8">
        <v>1</v>
      </c>
      <c r="I15" s="8">
        <v>0.3</v>
      </c>
      <c r="J15" s="7"/>
    </row>
    <row r="16" ht="19.5" customHeight="1" spans="1:10">
      <c r="A16" s="7">
        <v>14</v>
      </c>
      <c r="B16" s="7" t="s">
        <v>24</v>
      </c>
      <c r="C16" s="8">
        <v>63.27</v>
      </c>
      <c r="D16" s="8">
        <v>2.51</v>
      </c>
      <c r="E16" s="8">
        <v>2.51</v>
      </c>
      <c r="F16" s="8">
        <f t="shared" si="0"/>
        <v>1366.63</v>
      </c>
      <c r="G16" s="8">
        <f t="shared" si="1"/>
        <v>455.54</v>
      </c>
      <c r="H16" s="8">
        <v>1</v>
      </c>
      <c r="I16" s="8">
        <v>0.3</v>
      </c>
      <c r="J16" s="7"/>
    </row>
    <row r="17" ht="19.5" customHeight="1" spans="1:10">
      <c r="A17" s="7">
        <v>15</v>
      </c>
      <c r="B17" s="7" t="s">
        <v>25</v>
      </c>
      <c r="C17" s="8">
        <v>79</v>
      </c>
      <c r="D17" s="8">
        <v>3.13</v>
      </c>
      <c r="E17" s="8">
        <v>3.13</v>
      </c>
      <c r="F17" s="8">
        <f t="shared" si="0"/>
        <v>1706.4</v>
      </c>
      <c r="G17" s="8">
        <f t="shared" si="1"/>
        <v>568.8</v>
      </c>
      <c r="H17" s="8">
        <v>1</v>
      </c>
      <c r="I17" s="8">
        <v>0.3</v>
      </c>
      <c r="J17" s="7"/>
    </row>
    <row r="18" ht="19.5" customHeight="1" spans="1:10">
      <c r="A18" s="7">
        <v>16</v>
      </c>
      <c r="B18" s="7" t="s">
        <v>26</v>
      </c>
      <c r="C18" s="8">
        <v>79</v>
      </c>
      <c r="D18" s="8">
        <v>3.13</v>
      </c>
      <c r="E18" s="8">
        <v>3.13</v>
      </c>
      <c r="F18" s="8">
        <f t="shared" si="0"/>
        <v>1706.4</v>
      </c>
      <c r="G18" s="8">
        <f t="shared" si="1"/>
        <v>568.8</v>
      </c>
      <c r="H18" s="8">
        <v>1</v>
      </c>
      <c r="I18" s="8">
        <v>0.3</v>
      </c>
      <c r="J18" s="7"/>
    </row>
    <row r="19" ht="19.5" customHeight="1" spans="1:10">
      <c r="A19" s="7">
        <v>17</v>
      </c>
      <c r="B19" s="7" t="s">
        <v>27</v>
      </c>
      <c r="C19" s="8">
        <v>79</v>
      </c>
      <c r="D19" s="8">
        <v>3.13</v>
      </c>
      <c r="E19" s="8">
        <v>3.13</v>
      </c>
      <c r="F19" s="8">
        <f t="shared" si="0"/>
        <v>1706.4</v>
      </c>
      <c r="G19" s="8">
        <f t="shared" si="1"/>
        <v>568.8</v>
      </c>
      <c r="H19" s="8">
        <v>1</v>
      </c>
      <c r="I19" s="8">
        <v>0.3</v>
      </c>
      <c r="J19" s="7"/>
    </row>
    <row r="20" ht="19.5" customHeight="1" spans="1:10">
      <c r="A20" s="7">
        <v>18</v>
      </c>
      <c r="B20" s="7" t="s">
        <v>28</v>
      </c>
      <c r="C20" s="8">
        <v>79</v>
      </c>
      <c r="D20" s="8">
        <v>3.13</v>
      </c>
      <c r="E20" s="8">
        <v>3.13</v>
      </c>
      <c r="F20" s="8">
        <f t="shared" si="0"/>
        <v>1706.4</v>
      </c>
      <c r="G20" s="8">
        <f t="shared" si="1"/>
        <v>568.8</v>
      </c>
      <c r="H20" s="8">
        <v>1</v>
      </c>
      <c r="I20" s="8">
        <v>0.3</v>
      </c>
      <c r="J20" s="7"/>
    </row>
    <row r="21" ht="19.5" customHeight="1" spans="1:10">
      <c r="A21" s="7">
        <v>19</v>
      </c>
      <c r="B21" s="7" t="s">
        <v>29</v>
      </c>
      <c r="C21" s="8">
        <v>39.5</v>
      </c>
      <c r="D21" s="8">
        <v>1.56</v>
      </c>
      <c r="E21" s="8">
        <v>1.56</v>
      </c>
      <c r="F21" s="8">
        <f t="shared" si="0"/>
        <v>853.2</v>
      </c>
      <c r="G21" s="8">
        <f t="shared" si="1"/>
        <v>284.4</v>
      </c>
      <c r="H21" s="8">
        <v>1</v>
      </c>
      <c r="I21" s="8">
        <v>0.3</v>
      </c>
      <c r="J21" s="7"/>
    </row>
    <row r="22" ht="19.5" customHeight="1" spans="1:10">
      <c r="A22" s="7">
        <v>20</v>
      </c>
      <c r="B22" s="7" t="s">
        <v>30</v>
      </c>
      <c r="C22" s="8">
        <v>39.5</v>
      </c>
      <c r="D22" s="8">
        <v>1.56</v>
      </c>
      <c r="E22" s="8">
        <v>1.56</v>
      </c>
      <c r="F22" s="8">
        <f t="shared" si="0"/>
        <v>853.2</v>
      </c>
      <c r="G22" s="8">
        <f t="shared" si="1"/>
        <v>284.4</v>
      </c>
      <c r="H22" s="8">
        <v>1</v>
      </c>
      <c r="I22" s="8">
        <v>0.3</v>
      </c>
      <c r="J22" s="7"/>
    </row>
    <row r="23" ht="19.5" customHeight="1" spans="1:10">
      <c r="A23" s="7">
        <v>21</v>
      </c>
      <c r="B23" s="7" t="s">
        <v>31</v>
      </c>
      <c r="C23" s="8">
        <v>39.5</v>
      </c>
      <c r="D23" s="8">
        <v>1.56</v>
      </c>
      <c r="E23" s="8">
        <v>1.56</v>
      </c>
      <c r="F23" s="8">
        <f t="shared" si="0"/>
        <v>853.2</v>
      </c>
      <c r="G23" s="8">
        <f t="shared" si="1"/>
        <v>284.4</v>
      </c>
      <c r="H23" s="8">
        <v>1</v>
      </c>
      <c r="I23" s="8">
        <v>0.3</v>
      </c>
      <c r="J23" s="7"/>
    </row>
    <row r="24" ht="19.5" customHeight="1" spans="1:10">
      <c r="A24" s="7">
        <v>22</v>
      </c>
      <c r="B24" s="9" t="s">
        <v>32</v>
      </c>
      <c r="C24" s="8">
        <v>31.04</v>
      </c>
      <c r="D24" s="8">
        <v>1.9</v>
      </c>
      <c r="E24" s="8">
        <v>1.9</v>
      </c>
      <c r="F24" s="8">
        <f t="shared" si="0"/>
        <v>670.46</v>
      </c>
      <c r="G24" s="8">
        <f t="shared" si="1"/>
        <v>223.49</v>
      </c>
      <c r="H24" s="8">
        <v>1</v>
      </c>
      <c r="I24" s="8">
        <v>0.3</v>
      </c>
      <c r="J24" s="7"/>
    </row>
    <row r="25" ht="19.5" customHeight="1" spans="1:10">
      <c r="A25" s="7">
        <v>23</v>
      </c>
      <c r="B25" s="9" t="s">
        <v>33</v>
      </c>
      <c r="C25" s="8">
        <v>14.57</v>
      </c>
      <c r="D25" s="8">
        <v>0.89</v>
      </c>
      <c r="E25" s="8">
        <v>0.89</v>
      </c>
      <c r="F25" s="8">
        <f t="shared" si="0"/>
        <v>314.71</v>
      </c>
      <c r="G25" s="8">
        <f t="shared" si="1"/>
        <v>104.9</v>
      </c>
      <c r="H25" s="8">
        <v>1</v>
      </c>
      <c r="I25" s="8">
        <v>0.3</v>
      </c>
      <c r="J25" s="7"/>
    </row>
    <row r="26" ht="19.5" customHeight="1" spans="1:10">
      <c r="A26" s="7">
        <v>24</v>
      </c>
      <c r="B26" s="9" t="s">
        <v>34</v>
      </c>
      <c r="C26" s="8">
        <v>132.18</v>
      </c>
      <c r="D26" s="8">
        <v>4.08</v>
      </c>
      <c r="E26" s="8">
        <v>4.08</v>
      </c>
      <c r="F26" s="8">
        <f t="shared" si="0"/>
        <v>2855.09</v>
      </c>
      <c r="G26" s="8">
        <f t="shared" si="1"/>
        <v>951.7</v>
      </c>
      <c r="H26" s="8">
        <v>1</v>
      </c>
      <c r="I26" s="8">
        <v>0.3</v>
      </c>
      <c r="J26" s="7"/>
    </row>
    <row r="27" ht="19.5" customHeight="1" spans="1:10">
      <c r="A27" s="7">
        <v>25</v>
      </c>
      <c r="B27" s="9" t="s">
        <v>35</v>
      </c>
      <c r="C27" s="8">
        <v>96.47</v>
      </c>
      <c r="D27" s="8">
        <v>3.21</v>
      </c>
      <c r="E27" s="8">
        <v>3.21</v>
      </c>
      <c r="F27" s="8">
        <f t="shared" si="0"/>
        <v>2083.75</v>
      </c>
      <c r="G27" s="8">
        <f t="shared" si="1"/>
        <v>694.58</v>
      </c>
      <c r="H27" s="8">
        <v>1</v>
      </c>
      <c r="I27" s="8">
        <v>0.3</v>
      </c>
      <c r="J27" s="7"/>
    </row>
    <row r="28" ht="19.5" customHeight="1" spans="1:10">
      <c r="A28" s="7">
        <v>26</v>
      </c>
      <c r="B28" s="9" t="s">
        <v>36</v>
      </c>
      <c r="C28" s="8">
        <v>52.13</v>
      </c>
      <c r="D28" s="8">
        <v>2.11</v>
      </c>
      <c r="E28" s="8">
        <v>2.11</v>
      </c>
      <c r="F28" s="8">
        <f t="shared" ref="F28:F54" si="2">ROUND(C28*1.8*12,2)</f>
        <v>1126.01</v>
      </c>
      <c r="G28" s="8">
        <f t="shared" si="1"/>
        <v>375.34</v>
      </c>
      <c r="H28" s="8">
        <v>1</v>
      </c>
      <c r="I28" s="8">
        <v>0.3</v>
      </c>
      <c r="J28" s="18"/>
    </row>
    <row r="29" ht="19.5" customHeight="1" spans="1:10">
      <c r="A29" s="7">
        <v>27</v>
      </c>
      <c r="B29" s="9" t="s">
        <v>37</v>
      </c>
      <c r="C29" s="8">
        <v>22.49</v>
      </c>
      <c r="D29" s="8">
        <v>1.38</v>
      </c>
      <c r="E29" s="8">
        <v>1.38</v>
      </c>
      <c r="F29" s="8">
        <f t="shared" si="2"/>
        <v>485.78</v>
      </c>
      <c r="G29" s="8">
        <f t="shared" si="1"/>
        <v>161.93</v>
      </c>
      <c r="H29" s="8">
        <v>1</v>
      </c>
      <c r="I29" s="8">
        <v>0.3</v>
      </c>
      <c r="J29" s="7"/>
    </row>
    <row r="30" ht="19.5" customHeight="1" spans="1:10">
      <c r="A30" s="7">
        <v>28</v>
      </c>
      <c r="B30" s="9" t="s">
        <v>38</v>
      </c>
      <c r="C30" s="8">
        <v>22.49</v>
      </c>
      <c r="D30" s="8">
        <v>1.38</v>
      </c>
      <c r="E30" s="8">
        <v>1.38</v>
      </c>
      <c r="F30" s="8">
        <f t="shared" si="2"/>
        <v>485.78</v>
      </c>
      <c r="G30" s="8">
        <f t="shared" si="1"/>
        <v>161.93</v>
      </c>
      <c r="H30" s="8">
        <v>1</v>
      </c>
      <c r="I30" s="8">
        <v>0.3</v>
      </c>
      <c r="J30" s="7"/>
    </row>
    <row r="31" ht="19.5" customHeight="1" spans="1:10">
      <c r="A31" s="7">
        <v>29</v>
      </c>
      <c r="B31" s="9" t="s">
        <v>39</v>
      </c>
      <c r="C31" s="8">
        <v>50.74</v>
      </c>
      <c r="D31" s="8">
        <v>2.07</v>
      </c>
      <c r="E31" s="8">
        <v>2.07</v>
      </c>
      <c r="F31" s="8">
        <f t="shared" si="2"/>
        <v>1095.98</v>
      </c>
      <c r="G31" s="8">
        <f t="shared" si="1"/>
        <v>365.33</v>
      </c>
      <c r="H31" s="8">
        <v>1</v>
      </c>
      <c r="I31" s="8">
        <v>0.3</v>
      </c>
      <c r="J31" s="18"/>
    </row>
    <row r="32" ht="19.5" customHeight="1" spans="1:10">
      <c r="A32" s="7">
        <v>30</v>
      </c>
      <c r="B32" s="9" t="s">
        <v>40</v>
      </c>
      <c r="C32" s="8">
        <v>22.49</v>
      </c>
      <c r="D32" s="8">
        <v>1.38</v>
      </c>
      <c r="E32" s="8">
        <v>1.38</v>
      </c>
      <c r="F32" s="8">
        <f t="shared" si="2"/>
        <v>485.78</v>
      </c>
      <c r="G32" s="8">
        <f t="shared" si="1"/>
        <v>161.93</v>
      </c>
      <c r="H32" s="8">
        <v>1</v>
      </c>
      <c r="I32" s="8">
        <v>0.3</v>
      </c>
      <c r="J32" s="7"/>
    </row>
    <row r="33" ht="19.5" customHeight="1" spans="1:10">
      <c r="A33" s="7">
        <v>31</v>
      </c>
      <c r="B33" s="9" t="s">
        <v>41</v>
      </c>
      <c r="C33" s="8">
        <v>69.52</v>
      </c>
      <c r="D33" s="8">
        <v>4.25</v>
      </c>
      <c r="E33" s="8">
        <v>4.25</v>
      </c>
      <c r="F33" s="8">
        <f t="shared" si="2"/>
        <v>1501.63</v>
      </c>
      <c r="G33" s="8">
        <f t="shared" si="1"/>
        <v>500.54</v>
      </c>
      <c r="H33" s="8">
        <v>1</v>
      </c>
      <c r="I33" s="8">
        <v>0.3</v>
      </c>
      <c r="J33" s="7"/>
    </row>
    <row r="34" ht="19.5" customHeight="1" spans="1:10">
      <c r="A34" s="7">
        <v>32</v>
      </c>
      <c r="B34" s="9" t="s">
        <v>42</v>
      </c>
      <c r="C34" s="8">
        <v>69.52</v>
      </c>
      <c r="D34" s="8">
        <v>4.25</v>
      </c>
      <c r="E34" s="8">
        <v>4.25</v>
      </c>
      <c r="F34" s="8">
        <f t="shared" si="2"/>
        <v>1501.63</v>
      </c>
      <c r="G34" s="8">
        <f t="shared" si="1"/>
        <v>500.54</v>
      </c>
      <c r="H34" s="8">
        <v>1</v>
      </c>
      <c r="I34" s="8">
        <v>0.3</v>
      </c>
      <c r="J34" s="7"/>
    </row>
    <row r="35" ht="19.5" customHeight="1" spans="1:10">
      <c r="A35" s="7">
        <v>33</v>
      </c>
      <c r="B35" s="9" t="s">
        <v>43</v>
      </c>
      <c r="C35" s="8">
        <v>68.41</v>
      </c>
      <c r="D35" s="8">
        <v>4.19</v>
      </c>
      <c r="E35" s="8">
        <v>4.19</v>
      </c>
      <c r="F35" s="8">
        <f t="shared" si="2"/>
        <v>1477.66</v>
      </c>
      <c r="G35" s="8">
        <f t="shared" si="1"/>
        <v>492.55</v>
      </c>
      <c r="H35" s="8">
        <v>1</v>
      </c>
      <c r="I35" s="8">
        <v>0.3</v>
      </c>
      <c r="J35" s="7"/>
    </row>
    <row r="36" ht="19.5" customHeight="1" spans="1:10">
      <c r="A36" s="7">
        <v>34</v>
      </c>
      <c r="B36" s="9" t="s">
        <v>44</v>
      </c>
      <c r="C36" s="8">
        <v>23.76</v>
      </c>
      <c r="D36" s="8">
        <v>1.45</v>
      </c>
      <c r="E36" s="8">
        <v>1.45</v>
      </c>
      <c r="F36" s="8">
        <f t="shared" si="2"/>
        <v>513.22</v>
      </c>
      <c r="G36" s="8">
        <f t="shared" ref="G36:G77" si="3">ROUND(C36*0.6*12,2)</f>
        <v>171.07</v>
      </c>
      <c r="H36" s="8">
        <v>1</v>
      </c>
      <c r="I36" s="8">
        <v>0.3</v>
      </c>
      <c r="J36" s="7"/>
    </row>
    <row r="37" ht="19.5" customHeight="1" spans="1:10">
      <c r="A37" s="7">
        <v>35</v>
      </c>
      <c r="B37" s="9" t="s">
        <v>45</v>
      </c>
      <c r="C37" s="8">
        <v>22.8</v>
      </c>
      <c r="D37" s="8">
        <v>1.4</v>
      </c>
      <c r="E37" s="8">
        <v>1.4</v>
      </c>
      <c r="F37" s="8">
        <f t="shared" si="2"/>
        <v>492.48</v>
      </c>
      <c r="G37" s="8">
        <f t="shared" si="3"/>
        <v>164.16</v>
      </c>
      <c r="H37" s="8">
        <v>1</v>
      </c>
      <c r="I37" s="8">
        <v>0.3</v>
      </c>
      <c r="J37" s="7"/>
    </row>
    <row r="38" ht="19.5" customHeight="1" spans="1:10">
      <c r="A38" s="7">
        <v>36</v>
      </c>
      <c r="B38" s="9" t="s">
        <v>46</v>
      </c>
      <c r="C38" s="8">
        <v>24.07</v>
      </c>
      <c r="D38" s="8">
        <v>1.47</v>
      </c>
      <c r="E38" s="8">
        <v>1.47</v>
      </c>
      <c r="F38" s="8">
        <f t="shared" si="2"/>
        <v>519.91</v>
      </c>
      <c r="G38" s="8">
        <f t="shared" si="3"/>
        <v>173.3</v>
      </c>
      <c r="H38" s="8">
        <v>1</v>
      </c>
      <c r="I38" s="8">
        <v>0.3</v>
      </c>
      <c r="J38" s="7"/>
    </row>
    <row r="39" ht="19.5" customHeight="1" spans="1:10">
      <c r="A39" s="7">
        <v>37</v>
      </c>
      <c r="B39" s="10" t="s">
        <v>47</v>
      </c>
      <c r="C39" s="11">
        <v>45.61</v>
      </c>
      <c r="D39" s="11">
        <v>2.79</v>
      </c>
      <c r="E39" s="11">
        <v>2.79</v>
      </c>
      <c r="F39" s="8">
        <f t="shared" si="2"/>
        <v>985.18</v>
      </c>
      <c r="G39" s="8">
        <f t="shared" si="3"/>
        <v>328.39</v>
      </c>
      <c r="H39" s="11">
        <v>1</v>
      </c>
      <c r="I39" s="11">
        <v>0.3</v>
      </c>
      <c r="J39" s="19"/>
    </row>
    <row r="40" ht="19.5" customHeight="1" spans="1:10">
      <c r="A40" s="7">
        <v>38</v>
      </c>
      <c r="B40" s="10" t="s">
        <v>48</v>
      </c>
      <c r="C40" s="11">
        <v>59.08</v>
      </c>
      <c r="D40" s="11">
        <v>1.45</v>
      </c>
      <c r="E40" s="11">
        <v>1.45</v>
      </c>
      <c r="F40" s="8">
        <f t="shared" si="2"/>
        <v>1276.13</v>
      </c>
      <c r="G40" s="8">
        <f t="shared" si="3"/>
        <v>425.38</v>
      </c>
      <c r="H40" s="11">
        <v>1</v>
      </c>
      <c r="I40" s="11">
        <v>0.3</v>
      </c>
      <c r="J40" s="19"/>
    </row>
    <row r="41" ht="19.5" customHeight="1" spans="1:10">
      <c r="A41" s="7">
        <v>39</v>
      </c>
      <c r="B41" s="9" t="s">
        <v>49</v>
      </c>
      <c r="C41" s="12">
        <v>45.61</v>
      </c>
      <c r="D41" s="11">
        <v>2.79</v>
      </c>
      <c r="E41" s="11">
        <v>2.79</v>
      </c>
      <c r="F41" s="8">
        <f t="shared" si="2"/>
        <v>985.18</v>
      </c>
      <c r="G41" s="8">
        <f t="shared" si="3"/>
        <v>328.39</v>
      </c>
      <c r="H41" s="8">
        <v>1</v>
      </c>
      <c r="I41" s="8">
        <v>0.3</v>
      </c>
      <c r="J41" s="7"/>
    </row>
    <row r="42" ht="19.5" customHeight="1" spans="1:10">
      <c r="A42" s="7">
        <v>40</v>
      </c>
      <c r="B42" s="9" t="s">
        <v>50</v>
      </c>
      <c r="C42" s="8">
        <v>37.81</v>
      </c>
      <c r="D42" s="8">
        <v>0.93</v>
      </c>
      <c r="E42" s="8">
        <v>0.93</v>
      </c>
      <c r="F42" s="8">
        <f t="shared" si="2"/>
        <v>816.7</v>
      </c>
      <c r="G42" s="8">
        <f t="shared" si="3"/>
        <v>272.23</v>
      </c>
      <c r="H42" s="8">
        <v>1</v>
      </c>
      <c r="I42" s="8">
        <v>0.3</v>
      </c>
      <c r="J42" s="7"/>
    </row>
    <row r="43" ht="19.5" customHeight="1" spans="1:10">
      <c r="A43" s="7">
        <v>41</v>
      </c>
      <c r="B43" s="9" t="s">
        <v>51</v>
      </c>
      <c r="C43" s="8">
        <v>29.64</v>
      </c>
      <c r="D43" s="8">
        <v>0.73</v>
      </c>
      <c r="E43" s="8">
        <v>0.73</v>
      </c>
      <c r="F43" s="8">
        <f t="shared" si="2"/>
        <v>640.22</v>
      </c>
      <c r="G43" s="8">
        <f t="shared" si="3"/>
        <v>213.41</v>
      </c>
      <c r="H43" s="8">
        <v>1</v>
      </c>
      <c r="I43" s="8">
        <v>0.3</v>
      </c>
      <c r="J43" s="7"/>
    </row>
    <row r="44" ht="19.5" customHeight="1" spans="1:10">
      <c r="A44" s="7">
        <v>42</v>
      </c>
      <c r="B44" s="13" t="s">
        <v>52</v>
      </c>
      <c r="C44" s="14">
        <v>173.89</v>
      </c>
      <c r="D44" s="8">
        <v>7.22</v>
      </c>
      <c r="E44" s="8">
        <v>7.22</v>
      </c>
      <c r="F44" s="8">
        <f t="shared" si="2"/>
        <v>3756.02</v>
      </c>
      <c r="G44" s="8">
        <f t="shared" si="3"/>
        <v>1252.01</v>
      </c>
      <c r="H44" s="8">
        <v>5</v>
      </c>
      <c r="I44" s="8">
        <v>0.3</v>
      </c>
      <c r="J44" s="7"/>
    </row>
    <row r="45" ht="19.5" customHeight="1" spans="1:10">
      <c r="A45" s="7">
        <v>43</v>
      </c>
      <c r="B45" s="13" t="s">
        <v>53</v>
      </c>
      <c r="C45" s="14">
        <v>179.02</v>
      </c>
      <c r="D45" s="8">
        <v>7.44</v>
      </c>
      <c r="E45" s="8">
        <v>7.44</v>
      </c>
      <c r="F45" s="8">
        <f t="shared" si="2"/>
        <v>3866.83</v>
      </c>
      <c r="G45" s="8">
        <f t="shared" si="3"/>
        <v>1288.94</v>
      </c>
      <c r="H45" s="8">
        <v>5</v>
      </c>
      <c r="I45" s="8">
        <v>0.3</v>
      </c>
      <c r="J45" s="7"/>
    </row>
    <row r="46" ht="19.5" customHeight="1" spans="1:10">
      <c r="A46" s="7">
        <v>44</v>
      </c>
      <c r="B46" s="13" t="s">
        <v>54</v>
      </c>
      <c r="C46" s="8">
        <v>28.91</v>
      </c>
      <c r="D46" s="8">
        <v>1.77</v>
      </c>
      <c r="E46" s="8">
        <v>1.77</v>
      </c>
      <c r="F46" s="8">
        <f t="shared" si="2"/>
        <v>624.46</v>
      </c>
      <c r="G46" s="8">
        <f t="shared" si="3"/>
        <v>208.15</v>
      </c>
      <c r="H46" s="8">
        <v>1</v>
      </c>
      <c r="I46" s="8">
        <v>0.3</v>
      </c>
      <c r="J46" s="7"/>
    </row>
    <row r="47" ht="19.5" customHeight="1" spans="1:10">
      <c r="A47" s="7">
        <v>45</v>
      </c>
      <c r="B47" s="13" t="s">
        <v>55</v>
      </c>
      <c r="C47" s="8">
        <v>28.53</v>
      </c>
      <c r="D47" s="8">
        <v>1.75</v>
      </c>
      <c r="E47" s="8">
        <v>1.75</v>
      </c>
      <c r="F47" s="8">
        <f t="shared" si="2"/>
        <v>616.25</v>
      </c>
      <c r="G47" s="8">
        <f t="shared" si="3"/>
        <v>205.42</v>
      </c>
      <c r="H47" s="8">
        <v>1</v>
      </c>
      <c r="I47" s="8">
        <v>0.3</v>
      </c>
      <c r="J47" s="7"/>
    </row>
    <row r="48" ht="19.5" customHeight="1" spans="1:10">
      <c r="A48" s="7">
        <v>46</v>
      </c>
      <c r="B48" s="13" t="s">
        <v>56</v>
      </c>
      <c r="C48" s="8">
        <v>19.38</v>
      </c>
      <c r="D48" s="8">
        <v>1.19</v>
      </c>
      <c r="E48" s="8">
        <v>1.19</v>
      </c>
      <c r="F48" s="8">
        <f t="shared" si="2"/>
        <v>418.61</v>
      </c>
      <c r="G48" s="8">
        <f t="shared" si="3"/>
        <v>139.54</v>
      </c>
      <c r="H48" s="8">
        <v>1</v>
      </c>
      <c r="I48" s="8">
        <v>0.3</v>
      </c>
      <c r="J48" s="7"/>
    </row>
    <row r="49" ht="19.5" customHeight="1" spans="1:10">
      <c r="A49" s="7">
        <v>47</v>
      </c>
      <c r="B49" s="13" t="s">
        <v>57</v>
      </c>
      <c r="C49" s="8">
        <v>20.99</v>
      </c>
      <c r="D49" s="8">
        <v>1.28</v>
      </c>
      <c r="E49" s="8">
        <v>1.28</v>
      </c>
      <c r="F49" s="8">
        <f t="shared" si="2"/>
        <v>453.38</v>
      </c>
      <c r="G49" s="8">
        <f t="shared" si="3"/>
        <v>151.13</v>
      </c>
      <c r="H49" s="8">
        <v>1</v>
      </c>
      <c r="I49" s="8">
        <v>0.3</v>
      </c>
      <c r="J49" s="7"/>
    </row>
    <row r="50" ht="19.5" customHeight="1" spans="1:10">
      <c r="A50" s="7">
        <v>48</v>
      </c>
      <c r="B50" s="13" t="s">
        <v>58</v>
      </c>
      <c r="C50" s="8">
        <v>20.99</v>
      </c>
      <c r="D50" s="8">
        <v>1.28</v>
      </c>
      <c r="E50" s="8">
        <v>1.28</v>
      </c>
      <c r="F50" s="8">
        <f t="shared" si="2"/>
        <v>453.38</v>
      </c>
      <c r="G50" s="8">
        <f t="shared" si="3"/>
        <v>151.13</v>
      </c>
      <c r="H50" s="8">
        <v>1</v>
      </c>
      <c r="I50" s="8">
        <v>0.3</v>
      </c>
      <c r="J50" s="7"/>
    </row>
    <row r="51" ht="19.5" customHeight="1" spans="1:10">
      <c r="A51" s="7">
        <v>49</v>
      </c>
      <c r="B51" s="13" t="s">
        <v>59</v>
      </c>
      <c r="C51" s="8">
        <v>20.19</v>
      </c>
      <c r="D51" s="8">
        <v>1.24</v>
      </c>
      <c r="E51" s="8">
        <v>1.24</v>
      </c>
      <c r="F51" s="8">
        <f t="shared" si="2"/>
        <v>436.1</v>
      </c>
      <c r="G51" s="8">
        <f t="shared" si="3"/>
        <v>145.37</v>
      </c>
      <c r="H51" s="8">
        <v>1</v>
      </c>
      <c r="I51" s="8">
        <v>0.3</v>
      </c>
      <c r="J51" s="7"/>
    </row>
    <row r="52" ht="19.5" customHeight="1" spans="1:10">
      <c r="A52" s="7">
        <v>50</v>
      </c>
      <c r="B52" s="7" t="s">
        <v>60</v>
      </c>
      <c r="C52" s="8">
        <v>117.72</v>
      </c>
      <c r="D52" s="8">
        <v>4.41</v>
      </c>
      <c r="E52" s="8">
        <v>4.41</v>
      </c>
      <c r="F52" s="8">
        <f t="shared" si="2"/>
        <v>2542.75</v>
      </c>
      <c r="G52" s="8">
        <f t="shared" si="3"/>
        <v>847.58</v>
      </c>
      <c r="H52" s="8">
        <v>1</v>
      </c>
      <c r="I52" s="8">
        <v>0.3</v>
      </c>
      <c r="J52" s="20"/>
    </row>
    <row r="53" ht="19.5" customHeight="1" spans="1:10">
      <c r="A53" s="7">
        <v>51</v>
      </c>
      <c r="B53" s="7" t="s">
        <v>61</v>
      </c>
      <c r="C53" s="8">
        <v>19.38</v>
      </c>
      <c r="D53" s="8">
        <v>1.19</v>
      </c>
      <c r="E53" s="8">
        <v>1.19</v>
      </c>
      <c r="F53" s="8">
        <f t="shared" si="2"/>
        <v>418.61</v>
      </c>
      <c r="G53" s="8">
        <f t="shared" si="3"/>
        <v>139.54</v>
      </c>
      <c r="H53" s="8">
        <v>1</v>
      </c>
      <c r="I53" s="8">
        <v>0.3</v>
      </c>
      <c r="J53" s="7"/>
    </row>
    <row r="54" ht="19.5" customHeight="1" spans="1:10">
      <c r="A54" s="7">
        <v>52</v>
      </c>
      <c r="B54" s="7" t="s">
        <v>62</v>
      </c>
      <c r="C54" s="8">
        <v>19.38</v>
      </c>
      <c r="D54" s="8">
        <v>1.19</v>
      </c>
      <c r="E54" s="8">
        <v>1.19</v>
      </c>
      <c r="F54" s="8">
        <f t="shared" si="2"/>
        <v>418.61</v>
      </c>
      <c r="G54" s="8">
        <f t="shared" si="3"/>
        <v>139.54</v>
      </c>
      <c r="H54" s="8">
        <v>1</v>
      </c>
      <c r="I54" s="8">
        <v>0.3</v>
      </c>
      <c r="J54" s="7"/>
    </row>
    <row r="55" ht="19.5" customHeight="1" spans="1:10">
      <c r="A55" s="7">
        <v>53</v>
      </c>
      <c r="B55" s="7" t="s">
        <v>63</v>
      </c>
      <c r="C55" s="8">
        <v>19.38</v>
      </c>
      <c r="D55" s="8">
        <v>1.19</v>
      </c>
      <c r="E55" s="8">
        <v>1.19</v>
      </c>
      <c r="F55" s="8">
        <f t="shared" ref="F55:F61" si="4">ROUND(C55*1.8*12,2)</f>
        <v>418.61</v>
      </c>
      <c r="G55" s="8">
        <f t="shared" si="3"/>
        <v>139.54</v>
      </c>
      <c r="H55" s="8">
        <v>1</v>
      </c>
      <c r="I55" s="8">
        <v>0.3</v>
      </c>
      <c r="J55" s="7"/>
    </row>
    <row r="56" ht="19.5" customHeight="1" spans="1:10">
      <c r="A56" s="7">
        <v>54</v>
      </c>
      <c r="B56" s="7" t="s">
        <v>64</v>
      </c>
      <c r="C56" s="8">
        <v>242.01</v>
      </c>
      <c r="D56" s="8">
        <v>6.64</v>
      </c>
      <c r="E56" s="8">
        <v>6.64</v>
      </c>
      <c r="F56" s="8">
        <f t="shared" si="4"/>
        <v>5227.42</v>
      </c>
      <c r="G56" s="8">
        <f t="shared" si="3"/>
        <v>1742.47</v>
      </c>
      <c r="H56" s="8">
        <v>5</v>
      </c>
      <c r="I56" s="8">
        <v>0.3</v>
      </c>
      <c r="J56" s="7"/>
    </row>
    <row r="57" ht="19.5" customHeight="1" spans="1:10">
      <c r="A57" s="7">
        <v>55</v>
      </c>
      <c r="B57" s="7" t="s">
        <v>65</v>
      </c>
      <c r="C57" s="8">
        <v>19.38</v>
      </c>
      <c r="D57" s="8">
        <v>1.19</v>
      </c>
      <c r="E57" s="8">
        <v>1.19</v>
      </c>
      <c r="F57" s="8">
        <f t="shared" si="4"/>
        <v>418.61</v>
      </c>
      <c r="G57" s="8">
        <f t="shared" si="3"/>
        <v>139.54</v>
      </c>
      <c r="H57" s="8">
        <v>1</v>
      </c>
      <c r="I57" s="8">
        <v>0.3</v>
      </c>
      <c r="J57" s="7"/>
    </row>
    <row r="58" ht="19.5" customHeight="1" spans="1:10">
      <c r="A58" s="7">
        <v>56</v>
      </c>
      <c r="B58" s="7" t="s">
        <v>66</v>
      </c>
      <c r="C58" s="8">
        <v>39.02</v>
      </c>
      <c r="D58" s="8">
        <v>2.39</v>
      </c>
      <c r="E58" s="8">
        <v>2.39</v>
      </c>
      <c r="F58" s="8">
        <f t="shared" si="4"/>
        <v>842.83</v>
      </c>
      <c r="G58" s="8">
        <f t="shared" si="3"/>
        <v>280.94</v>
      </c>
      <c r="H58" s="8">
        <v>1</v>
      </c>
      <c r="I58" s="8">
        <v>0.3</v>
      </c>
      <c r="J58" s="7"/>
    </row>
    <row r="59" ht="19.5" customHeight="1" spans="1:10">
      <c r="A59" s="7">
        <v>57</v>
      </c>
      <c r="B59" s="7" t="s">
        <v>67</v>
      </c>
      <c r="C59" s="8">
        <v>19.38</v>
      </c>
      <c r="D59" s="8">
        <v>1.19</v>
      </c>
      <c r="E59" s="8">
        <v>1.19</v>
      </c>
      <c r="F59" s="8">
        <f t="shared" si="4"/>
        <v>418.61</v>
      </c>
      <c r="G59" s="8">
        <f t="shared" si="3"/>
        <v>139.54</v>
      </c>
      <c r="H59" s="8">
        <v>1</v>
      </c>
      <c r="I59" s="8">
        <v>0.3</v>
      </c>
      <c r="J59" s="7"/>
    </row>
    <row r="60" ht="19.5" customHeight="1" spans="1:10">
      <c r="A60" s="7">
        <v>58</v>
      </c>
      <c r="B60" s="7" t="s">
        <v>68</v>
      </c>
      <c r="C60" s="8">
        <v>142.03</v>
      </c>
      <c r="D60" s="8">
        <v>3.47</v>
      </c>
      <c r="E60" s="8">
        <v>3.47</v>
      </c>
      <c r="F60" s="8">
        <f t="shared" si="4"/>
        <v>3067.85</v>
      </c>
      <c r="G60" s="8">
        <f t="shared" si="3"/>
        <v>1022.62</v>
      </c>
      <c r="H60" s="8">
        <v>1</v>
      </c>
      <c r="I60" s="8">
        <v>0.3</v>
      </c>
      <c r="J60" s="7"/>
    </row>
    <row r="61" ht="19.5" customHeight="1" spans="1:10">
      <c r="A61" s="7">
        <v>59</v>
      </c>
      <c r="B61" s="7" t="s">
        <v>69</v>
      </c>
      <c r="C61" s="8">
        <v>55.41</v>
      </c>
      <c r="D61" s="8">
        <v>1.36</v>
      </c>
      <c r="E61" s="8">
        <v>1.36</v>
      </c>
      <c r="F61" s="8">
        <f t="shared" si="4"/>
        <v>1196.86</v>
      </c>
      <c r="G61" s="8">
        <f t="shared" si="3"/>
        <v>398.95</v>
      </c>
      <c r="H61" s="8">
        <v>1</v>
      </c>
      <c r="I61" s="8">
        <v>0.3</v>
      </c>
      <c r="J61" s="7"/>
    </row>
    <row r="62" ht="19.5" customHeight="1" spans="1:10">
      <c r="A62" s="7">
        <v>60</v>
      </c>
      <c r="B62" s="7" t="s">
        <v>70</v>
      </c>
      <c r="C62" s="8">
        <v>249.53</v>
      </c>
      <c r="D62" s="8">
        <v>7.31</v>
      </c>
      <c r="E62" s="8">
        <v>7.31</v>
      </c>
      <c r="F62" s="8">
        <f>ROUND(C62*2.2*12,2)</f>
        <v>6587.59</v>
      </c>
      <c r="G62" s="8">
        <f t="shared" si="3"/>
        <v>1796.62</v>
      </c>
      <c r="H62" s="8">
        <v>5</v>
      </c>
      <c r="I62" s="8">
        <v>0.3</v>
      </c>
      <c r="J62" s="7"/>
    </row>
    <row r="63" ht="19.5" customHeight="1" spans="1:10">
      <c r="A63" s="7">
        <v>61</v>
      </c>
      <c r="B63" s="7" t="s">
        <v>71</v>
      </c>
      <c r="C63" s="8">
        <v>124.76</v>
      </c>
      <c r="D63" s="15">
        <v>5.58</v>
      </c>
      <c r="E63" s="15">
        <v>5.58</v>
      </c>
      <c r="F63" s="8">
        <f t="shared" ref="F63:F70" si="5">ROUND(C63*2.2*12,2)</f>
        <v>3293.66</v>
      </c>
      <c r="G63" s="8">
        <f t="shared" si="3"/>
        <v>898.27</v>
      </c>
      <c r="H63" s="8">
        <v>5</v>
      </c>
      <c r="I63" s="8">
        <v>0.3</v>
      </c>
      <c r="J63" s="7"/>
    </row>
    <row r="64" ht="19.5" customHeight="1" spans="1:10">
      <c r="A64" s="7">
        <v>62</v>
      </c>
      <c r="B64" s="7" t="s">
        <v>72</v>
      </c>
      <c r="C64" s="16">
        <v>31</v>
      </c>
      <c r="D64" s="17">
        <v>2.02</v>
      </c>
      <c r="E64" s="17">
        <v>2.02</v>
      </c>
      <c r="F64" s="8">
        <f t="shared" si="5"/>
        <v>818.4</v>
      </c>
      <c r="G64" s="8">
        <f t="shared" si="3"/>
        <v>223.2</v>
      </c>
      <c r="H64" s="8">
        <v>1</v>
      </c>
      <c r="I64" s="8">
        <v>0.3</v>
      </c>
      <c r="J64" s="7"/>
    </row>
    <row r="65" ht="19.5" customHeight="1" spans="1:10">
      <c r="A65" s="7">
        <v>63</v>
      </c>
      <c r="B65" s="7" t="s">
        <v>73</v>
      </c>
      <c r="C65" s="8">
        <v>135.77</v>
      </c>
      <c r="D65" s="8">
        <v>6.04</v>
      </c>
      <c r="E65" s="8">
        <v>6.04</v>
      </c>
      <c r="F65" s="8">
        <f t="shared" si="5"/>
        <v>3584.33</v>
      </c>
      <c r="G65" s="8">
        <f t="shared" si="3"/>
        <v>977.54</v>
      </c>
      <c r="H65" s="8">
        <v>5</v>
      </c>
      <c r="I65" s="8">
        <v>0.3</v>
      </c>
      <c r="J65" s="7"/>
    </row>
    <row r="66" ht="19.5" customHeight="1" spans="1:10">
      <c r="A66" s="7">
        <v>64</v>
      </c>
      <c r="B66" s="7" t="s">
        <v>74</v>
      </c>
      <c r="C66" s="8">
        <v>64.83</v>
      </c>
      <c r="D66" s="8">
        <v>2.86</v>
      </c>
      <c r="E66" s="8">
        <v>2.86</v>
      </c>
      <c r="F66" s="8">
        <f t="shared" si="5"/>
        <v>1711.51</v>
      </c>
      <c r="G66" s="8">
        <f t="shared" si="3"/>
        <v>466.78</v>
      </c>
      <c r="H66" s="8">
        <v>1</v>
      </c>
      <c r="I66" s="8">
        <v>0.3</v>
      </c>
      <c r="J66" s="7"/>
    </row>
    <row r="67" ht="19.5" customHeight="1" spans="1:10">
      <c r="A67" s="7">
        <v>65</v>
      </c>
      <c r="B67" s="7" t="s">
        <v>75</v>
      </c>
      <c r="C67" s="8">
        <v>64.83</v>
      </c>
      <c r="D67" s="8">
        <v>2.86</v>
      </c>
      <c r="E67" s="8">
        <v>2.86</v>
      </c>
      <c r="F67" s="8">
        <f t="shared" si="5"/>
        <v>1711.51</v>
      </c>
      <c r="G67" s="8">
        <f t="shared" si="3"/>
        <v>466.78</v>
      </c>
      <c r="H67" s="8">
        <v>1</v>
      </c>
      <c r="I67" s="8">
        <v>0.3</v>
      </c>
      <c r="J67" s="7"/>
    </row>
    <row r="68" ht="19.5" customHeight="1" spans="1:10">
      <c r="A68" s="7">
        <v>66</v>
      </c>
      <c r="B68" s="7" t="s">
        <v>76</v>
      </c>
      <c r="C68" s="8">
        <v>45.94</v>
      </c>
      <c r="D68" s="8">
        <v>1.93</v>
      </c>
      <c r="E68" s="8">
        <v>1.93</v>
      </c>
      <c r="F68" s="8">
        <f t="shared" si="5"/>
        <v>1212.82</v>
      </c>
      <c r="G68" s="8">
        <f t="shared" si="3"/>
        <v>330.77</v>
      </c>
      <c r="H68" s="8">
        <v>1</v>
      </c>
      <c r="I68" s="8">
        <v>0.3</v>
      </c>
      <c r="J68" s="19"/>
    </row>
    <row r="69" ht="19.5" customHeight="1" spans="1:10">
      <c r="A69" s="7">
        <v>67</v>
      </c>
      <c r="B69" s="7" t="s">
        <v>77</v>
      </c>
      <c r="C69" s="8">
        <v>70.01</v>
      </c>
      <c r="D69" s="8">
        <v>2.84</v>
      </c>
      <c r="E69" s="8">
        <v>2.84</v>
      </c>
      <c r="F69" s="8">
        <f t="shared" si="5"/>
        <v>1848.26</v>
      </c>
      <c r="G69" s="8">
        <f t="shared" si="3"/>
        <v>504.07</v>
      </c>
      <c r="H69" s="8">
        <v>1</v>
      </c>
      <c r="I69" s="8">
        <v>0.3</v>
      </c>
      <c r="J69" s="7"/>
    </row>
    <row r="70" ht="19.5" customHeight="1" spans="1:10">
      <c r="A70" s="7">
        <v>68</v>
      </c>
      <c r="B70" s="7" t="s">
        <v>78</v>
      </c>
      <c r="C70" s="8">
        <v>23.72</v>
      </c>
      <c r="D70" s="8">
        <v>1.23</v>
      </c>
      <c r="E70" s="8">
        <v>1.23</v>
      </c>
      <c r="F70" s="8">
        <f t="shared" si="5"/>
        <v>626.21</v>
      </c>
      <c r="G70" s="8">
        <f t="shared" si="3"/>
        <v>170.78</v>
      </c>
      <c r="H70" s="8">
        <v>1</v>
      </c>
      <c r="I70" s="8">
        <v>0.3</v>
      </c>
      <c r="J70" s="7"/>
    </row>
    <row r="71" ht="19.5" customHeight="1" spans="1:10">
      <c r="A71" s="7">
        <v>69</v>
      </c>
      <c r="B71" s="7" t="s">
        <v>79</v>
      </c>
      <c r="C71" s="8">
        <v>361.5</v>
      </c>
      <c r="D71" s="8">
        <v>12.32</v>
      </c>
      <c r="E71" s="8">
        <v>12.32</v>
      </c>
      <c r="F71" s="8">
        <f>ROUND(C71*1.8*12,2)</f>
        <v>7808.4</v>
      </c>
      <c r="G71" s="8">
        <f t="shared" si="3"/>
        <v>2602.8</v>
      </c>
      <c r="H71" s="8">
        <v>5</v>
      </c>
      <c r="I71" s="8">
        <v>0.3</v>
      </c>
      <c r="J71" s="7"/>
    </row>
    <row r="72" ht="19.5" customHeight="1" spans="1:10">
      <c r="A72" s="7">
        <v>70</v>
      </c>
      <c r="B72" s="7" t="s">
        <v>80</v>
      </c>
      <c r="C72" s="8">
        <v>90.38</v>
      </c>
      <c r="D72" s="8">
        <v>3.08</v>
      </c>
      <c r="E72" s="8">
        <v>3.08</v>
      </c>
      <c r="F72" s="8">
        <f t="shared" ref="F72:F77" si="6">ROUND(C72*1.8*12,2)</f>
        <v>1952.21</v>
      </c>
      <c r="G72" s="8">
        <f t="shared" si="3"/>
        <v>650.74</v>
      </c>
      <c r="H72" s="8">
        <v>1</v>
      </c>
      <c r="I72" s="8">
        <v>0.3</v>
      </c>
      <c r="J72" s="7"/>
    </row>
    <row r="73" ht="19.5" customHeight="1" spans="1:10">
      <c r="A73" s="7">
        <v>71</v>
      </c>
      <c r="B73" s="7" t="s">
        <v>81</v>
      </c>
      <c r="C73" s="8">
        <v>61.13</v>
      </c>
      <c r="D73" s="8">
        <v>0.74</v>
      </c>
      <c r="E73" s="8">
        <v>0.74</v>
      </c>
      <c r="F73" s="8">
        <f t="shared" si="6"/>
        <v>1320.41</v>
      </c>
      <c r="G73" s="8">
        <f t="shared" si="3"/>
        <v>440.14</v>
      </c>
      <c r="H73" s="8">
        <v>1</v>
      </c>
      <c r="I73" s="8">
        <v>0.3</v>
      </c>
      <c r="J73" s="7"/>
    </row>
    <row r="74" ht="19.5" customHeight="1" spans="1:10">
      <c r="A74" s="7">
        <v>72</v>
      </c>
      <c r="B74" s="7" t="s">
        <v>82</v>
      </c>
      <c r="C74" s="8">
        <v>52.15</v>
      </c>
      <c r="D74" s="8">
        <v>0.63</v>
      </c>
      <c r="E74" s="8">
        <v>0.63</v>
      </c>
      <c r="F74" s="8">
        <f t="shared" si="6"/>
        <v>1126.44</v>
      </c>
      <c r="G74" s="8">
        <f t="shared" si="3"/>
        <v>375.48</v>
      </c>
      <c r="H74" s="8">
        <v>1</v>
      </c>
      <c r="I74" s="8">
        <v>0.3</v>
      </c>
      <c r="J74" s="18"/>
    </row>
    <row r="75" ht="19.5" customHeight="1" spans="1:10">
      <c r="A75" s="7">
        <v>73</v>
      </c>
      <c r="B75" s="7" t="s">
        <v>83</v>
      </c>
      <c r="C75" s="8">
        <v>52.15</v>
      </c>
      <c r="D75" s="8">
        <v>0.63</v>
      </c>
      <c r="E75" s="8">
        <v>0.63</v>
      </c>
      <c r="F75" s="8">
        <f t="shared" si="6"/>
        <v>1126.44</v>
      </c>
      <c r="G75" s="8">
        <f t="shared" si="3"/>
        <v>375.48</v>
      </c>
      <c r="H75" s="8">
        <v>1</v>
      </c>
      <c r="I75" s="8">
        <v>0.3</v>
      </c>
      <c r="J75" s="18"/>
    </row>
    <row r="76" ht="19.5" customHeight="1" spans="1:10">
      <c r="A76" s="7">
        <v>74</v>
      </c>
      <c r="B76" s="7" t="s">
        <v>84</v>
      </c>
      <c r="C76" s="8">
        <v>52.15</v>
      </c>
      <c r="D76" s="8">
        <v>0.63</v>
      </c>
      <c r="E76" s="8">
        <v>0.63</v>
      </c>
      <c r="F76" s="8">
        <f t="shared" si="6"/>
        <v>1126.44</v>
      </c>
      <c r="G76" s="8">
        <f t="shared" si="3"/>
        <v>375.48</v>
      </c>
      <c r="H76" s="8">
        <v>1</v>
      </c>
      <c r="I76" s="8">
        <v>0.3</v>
      </c>
      <c r="J76" s="18"/>
    </row>
    <row r="77" ht="19.5" customHeight="1" spans="1:10">
      <c r="A77" s="7">
        <v>75</v>
      </c>
      <c r="B77" s="7" t="s">
        <v>85</v>
      </c>
      <c r="C77" s="8">
        <v>141.94</v>
      </c>
      <c r="D77" s="8">
        <v>5.27</v>
      </c>
      <c r="E77" s="8">
        <v>5.27</v>
      </c>
      <c r="F77" s="8">
        <f t="shared" si="6"/>
        <v>3065.9</v>
      </c>
      <c r="G77" s="8">
        <f t="shared" si="3"/>
        <v>1021.97</v>
      </c>
      <c r="H77" s="8">
        <v>5</v>
      </c>
      <c r="I77" s="8">
        <v>0.3</v>
      </c>
      <c r="J77" s="18"/>
    </row>
    <row r="78" ht="18.75" customHeight="1" spans="1:10">
      <c r="A78" s="21" t="s">
        <v>86</v>
      </c>
      <c r="B78" s="22"/>
      <c r="C78" s="23">
        <f t="shared" ref="C78:I78" si="7">SUM(C3:C77)</f>
        <v>4926.25</v>
      </c>
      <c r="D78" s="23">
        <f t="shared" si="7"/>
        <v>201.12</v>
      </c>
      <c r="E78" s="23">
        <f t="shared" si="7"/>
        <v>201.12</v>
      </c>
      <c r="F78" s="23">
        <f t="shared" si="7"/>
        <v>110296.86</v>
      </c>
      <c r="G78" s="23">
        <f t="shared" si="7"/>
        <v>35469.03</v>
      </c>
      <c r="H78" s="23">
        <f t="shared" si="7"/>
        <v>111</v>
      </c>
      <c r="I78" s="23">
        <f t="shared" si="7"/>
        <v>22.5</v>
      </c>
      <c r="J78" s="22"/>
    </row>
  </sheetData>
  <autoFilter ref="A2:J78">
    <extLst/>
  </autoFilter>
  <mergeCells count="1">
    <mergeCell ref="A1:J1"/>
  </mergeCells>
  <pageMargins left="0.708661417322835" right="0.708661417322835" top="0.748031496062992" bottom="0.748031496062992" header="0.31496062992126" footer="0.31496062992126"/>
  <pageSetup paperSize="9" scale="5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2022-11-01T03:41:53Z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2052-11.1.0.12598</vt:lpwstr>
  </property>
</Properties>
</file>