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Sheet1!$A$2:$P$7</definedName>
  </definedNames>
  <calcPr calcId="144525"/>
</workbook>
</file>

<file path=xl/sharedStrings.xml><?xml version="1.0" encoding="utf-8"?>
<sst xmlns="http://schemas.openxmlformats.org/spreadsheetml/2006/main" count="36" uniqueCount="32">
  <si>
    <t>金域华庭商业租赁价格明细表-三年（LSWZC23108H2）</t>
  </si>
  <si>
    <t>序号</t>
  </si>
  <si>
    <t>楼号</t>
  </si>
  <si>
    <t>位置</t>
  </si>
  <si>
    <t>房号</t>
  </si>
  <si>
    <t>楼层</t>
  </si>
  <si>
    <t>朝向</t>
  </si>
  <si>
    <t>面积（㎡）</t>
  </si>
  <si>
    <t>年租金评估额（万元）</t>
  </si>
  <si>
    <t>第一年租金（元）</t>
  </si>
  <si>
    <t>第二年租金（元）</t>
  </si>
  <si>
    <t>第三年租金（元）</t>
  </si>
  <si>
    <t>挂牌金额（元）</t>
  </si>
  <si>
    <t>押金（元）</t>
  </si>
  <si>
    <t>备注</t>
  </si>
  <si>
    <t>11#</t>
  </si>
  <si>
    <r>
      <rPr>
        <sz val="10"/>
        <color rgb="FF000000"/>
        <rFont val="宋体"/>
        <charset val="0"/>
      </rPr>
      <t>金域华庭北区</t>
    </r>
    <r>
      <rPr>
        <sz val="10"/>
        <color rgb="FF000000"/>
        <rFont val="Times New Roman"/>
        <charset val="0"/>
      </rPr>
      <t>011</t>
    </r>
    <r>
      <rPr>
        <sz val="10"/>
        <color rgb="FF000000"/>
        <rFont val="宋体"/>
        <charset val="0"/>
      </rPr>
      <t>幢（</t>
    </r>
    <r>
      <rPr>
        <sz val="10"/>
        <color rgb="FF000000"/>
        <rFont val="Times New Roman"/>
        <charset val="0"/>
      </rPr>
      <t>01</t>
    </r>
    <r>
      <rPr>
        <sz val="10"/>
        <color rgb="FF000000"/>
        <rFont val="宋体"/>
        <charset val="0"/>
      </rPr>
      <t>）</t>
    </r>
    <r>
      <rPr>
        <sz val="10"/>
        <color rgb="FF000000"/>
        <rFont val="Times New Roman"/>
        <charset val="0"/>
      </rPr>
      <t>101</t>
    </r>
    <r>
      <rPr>
        <sz val="10"/>
        <color rgb="FF000000"/>
        <rFont val="宋体"/>
        <charset val="0"/>
      </rPr>
      <t>商</t>
    </r>
  </si>
  <si>
    <t>011-01-101</t>
  </si>
  <si>
    <r>
      <rPr>
        <sz val="10"/>
        <color rgb="FF000000"/>
        <rFont val="Times New Roman"/>
        <charset val="0"/>
      </rPr>
      <t>1</t>
    </r>
    <r>
      <rPr>
        <sz val="10"/>
        <color indexed="8"/>
        <rFont val="宋体"/>
        <charset val="134"/>
      </rPr>
      <t>层</t>
    </r>
  </si>
  <si>
    <t>南向</t>
  </si>
  <si>
    <t>12#</t>
  </si>
  <si>
    <t>金域华庭北区012幢（01）101商</t>
  </si>
  <si>
    <t>012-01-101</t>
  </si>
  <si>
    <t>金域华庭北区012幢（01）105商</t>
  </si>
  <si>
    <t>012-01-105</t>
  </si>
  <si>
    <t>001#</t>
  </si>
  <si>
    <t>金域华庭南区001幢（01）007商</t>
  </si>
  <si>
    <t>001-01-007</t>
  </si>
  <si>
    <t>商业一层</t>
  </si>
  <si>
    <t>北向</t>
  </si>
  <si>
    <t>合计</t>
  </si>
  <si>
    <r>
      <rPr>
        <sz val="10"/>
        <color rgb="FF000000"/>
        <rFont val="Times New Roman"/>
        <charset val="0"/>
      </rPr>
      <t>21</t>
    </r>
    <r>
      <rPr>
        <sz val="10"/>
        <color indexed="8"/>
        <rFont val="宋体"/>
        <charset val="134"/>
      </rPr>
      <t>套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</si>
</sst>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name val="宋体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0"/>
    </font>
    <font>
      <sz val="10"/>
      <color rgb="FF000000"/>
      <name val="宋体"/>
      <charset val="0"/>
    </font>
    <font>
      <sz val="10"/>
      <color indexed="8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tabSelected="1" workbookViewId="0">
      <selection activeCell="K11" sqref="K11"/>
    </sheetView>
  </sheetViews>
  <sheetFormatPr defaultColWidth="9" defaultRowHeight="14.25"/>
  <cols>
    <col min="1" max="1" width="6.125" style="1" customWidth="1"/>
    <col min="2" max="2" width="4.75" style="1" customWidth="1"/>
    <col min="3" max="3" width="26.25" style="1" customWidth="1"/>
    <col min="4" max="4" width="11.125" style="1" customWidth="1"/>
    <col min="5" max="5" width="7.875" style="1" customWidth="1"/>
    <col min="6" max="6" width="6.625" style="1" customWidth="1"/>
    <col min="7" max="7" width="9.5" style="1" customWidth="1"/>
    <col min="8" max="8" width="13" style="2" customWidth="1"/>
    <col min="9" max="13" width="11.25" style="2" customWidth="1"/>
    <col min="14" max="15" width="9" style="1"/>
    <col min="16" max="16" width="11.5" style="1" customWidth="1"/>
    <col min="17" max="16384" width="9" style="1"/>
  </cols>
  <sheetData>
    <row r="1" s="1" customFormat="1" ht="27" customHeight="1" spans="1:14">
      <c r="A1" s="3" t="s">
        <v>0</v>
      </c>
      <c r="B1" s="3"/>
      <c r="C1" s="3"/>
      <c r="D1" s="3"/>
      <c r="E1" s="3"/>
      <c r="F1" s="3"/>
      <c r="G1" s="3"/>
      <c r="H1" s="4"/>
      <c r="I1" s="4"/>
      <c r="J1" s="4"/>
      <c r="K1" s="4"/>
      <c r="L1" s="4"/>
      <c r="M1" s="4"/>
      <c r="N1" s="3"/>
    </row>
    <row r="2" s="1" customFormat="1" ht="31" customHeight="1" spans="1:14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6" t="s">
        <v>14</v>
      </c>
    </row>
    <row r="3" s="1" customFormat="1" ht="21" customHeight="1" spans="1:14">
      <c r="A3" s="5">
        <v>1</v>
      </c>
      <c r="B3" s="8" t="s">
        <v>15</v>
      </c>
      <c r="C3" s="9" t="s">
        <v>16</v>
      </c>
      <c r="D3" s="10" t="s">
        <v>17</v>
      </c>
      <c r="E3" s="10" t="s">
        <v>18</v>
      </c>
      <c r="F3" s="6" t="s">
        <v>19</v>
      </c>
      <c r="G3" s="10">
        <v>72.62</v>
      </c>
      <c r="H3" s="11">
        <v>5.11</v>
      </c>
      <c r="I3" s="11">
        <f>H3*10000*1.1</f>
        <v>56210</v>
      </c>
      <c r="J3" s="11">
        <v>56210</v>
      </c>
      <c r="K3" s="11">
        <f>J3*1.05</f>
        <v>59020.5</v>
      </c>
      <c r="L3" s="11">
        <f>SUM(I3:K3)</f>
        <v>171440.5</v>
      </c>
      <c r="M3" s="11">
        <v>8000</v>
      </c>
      <c r="N3" s="5"/>
    </row>
    <row r="4" s="1" customFormat="1" ht="21" customHeight="1" spans="1:14">
      <c r="A4" s="5">
        <v>6</v>
      </c>
      <c r="B4" s="8" t="s">
        <v>20</v>
      </c>
      <c r="C4" s="10" t="s">
        <v>21</v>
      </c>
      <c r="D4" s="10" t="s">
        <v>22</v>
      </c>
      <c r="E4" s="10" t="s">
        <v>18</v>
      </c>
      <c r="F4" s="6" t="s">
        <v>19</v>
      </c>
      <c r="G4" s="10">
        <v>72.61</v>
      </c>
      <c r="H4" s="11">
        <v>5.01</v>
      </c>
      <c r="I4" s="11">
        <f>H4*10000*1.1</f>
        <v>55110</v>
      </c>
      <c r="J4" s="11">
        <v>55110</v>
      </c>
      <c r="K4" s="11">
        <f>J4*1.05</f>
        <v>57865.5</v>
      </c>
      <c r="L4" s="11">
        <f>SUM(I4:K4)</f>
        <v>168085.5</v>
      </c>
      <c r="M4" s="11">
        <v>7000</v>
      </c>
      <c r="N4" s="5"/>
    </row>
    <row r="5" s="1" customFormat="1" ht="21" customHeight="1" spans="1:14">
      <c r="A5" s="5">
        <v>10</v>
      </c>
      <c r="B5" s="12"/>
      <c r="C5" s="10" t="s">
        <v>23</v>
      </c>
      <c r="D5" s="10" t="s">
        <v>24</v>
      </c>
      <c r="E5" s="10" t="s">
        <v>18</v>
      </c>
      <c r="F5" s="6" t="s">
        <v>19</v>
      </c>
      <c r="G5" s="10">
        <v>72.61</v>
      </c>
      <c r="H5" s="11">
        <v>3.94</v>
      </c>
      <c r="I5" s="11">
        <f>H5*10000*1.1</f>
        <v>43340</v>
      </c>
      <c r="J5" s="11">
        <v>43340</v>
      </c>
      <c r="K5" s="11">
        <f>J5*1.05</f>
        <v>45507</v>
      </c>
      <c r="L5" s="11">
        <f>SUM(I5:K5)</f>
        <v>132187</v>
      </c>
      <c r="M5" s="11">
        <v>6000</v>
      </c>
      <c r="N5" s="5"/>
    </row>
    <row r="6" s="1" customFormat="1" ht="21" customHeight="1" spans="1:14">
      <c r="A6" s="5">
        <v>13</v>
      </c>
      <c r="B6" s="10" t="s">
        <v>25</v>
      </c>
      <c r="C6" s="13" t="s">
        <v>26</v>
      </c>
      <c r="D6" s="10" t="s">
        <v>27</v>
      </c>
      <c r="E6" s="6" t="s">
        <v>28</v>
      </c>
      <c r="F6" s="6" t="s">
        <v>29</v>
      </c>
      <c r="G6" s="10">
        <v>84.69</v>
      </c>
      <c r="H6" s="11">
        <v>3.62</v>
      </c>
      <c r="I6" s="11">
        <f>H6*10000*1.05</f>
        <v>38010</v>
      </c>
      <c r="J6" s="11">
        <v>38010</v>
      </c>
      <c r="K6" s="11">
        <f>J6*1.05</f>
        <v>39910.5</v>
      </c>
      <c r="L6" s="11">
        <f>SUM(I6:K6)</f>
        <v>115930.5</v>
      </c>
      <c r="M6" s="11">
        <v>5000</v>
      </c>
      <c r="N6" s="5"/>
    </row>
    <row r="7" s="1" customFormat="1" ht="21" customHeight="1" spans="1:14">
      <c r="A7" s="5"/>
      <c r="B7" s="6" t="s">
        <v>30</v>
      </c>
      <c r="C7" s="6"/>
      <c r="D7" s="10" t="s">
        <v>31</v>
      </c>
      <c r="E7" s="10"/>
      <c r="F7" s="10"/>
      <c r="G7" s="10">
        <f t="shared" ref="G7:M7" si="0">SUM(G3:G6)</f>
        <v>302.53</v>
      </c>
      <c r="H7" s="11">
        <f t="shared" si="0"/>
        <v>17.68</v>
      </c>
      <c r="I7" s="11">
        <f t="shared" si="0"/>
        <v>192670</v>
      </c>
      <c r="J7" s="11">
        <f t="shared" si="0"/>
        <v>192670</v>
      </c>
      <c r="K7" s="11">
        <f t="shared" si="0"/>
        <v>202303.5</v>
      </c>
      <c r="L7" s="11">
        <f t="shared" si="0"/>
        <v>587643.5</v>
      </c>
      <c r="M7" s="11">
        <f t="shared" si="0"/>
        <v>26000</v>
      </c>
      <c r="N7" s="5"/>
    </row>
    <row r="8" s="1" customFormat="1" spans="8:13">
      <c r="H8" s="2"/>
      <c r="I8" s="2"/>
      <c r="J8" s="2"/>
      <c r="K8" s="2"/>
      <c r="L8" s="2"/>
      <c r="M8" s="2"/>
    </row>
    <row r="9" s="1" customFormat="1" spans="8:13">
      <c r="H9" s="2"/>
      <c r="I9" s="2"/>
      <c r="J9" s="2"/>
      <c r="K9" s="2"/>
      <c r="L9" s="2"/>
      <c r="M9" s="2"/>
    </row>
  </sheetData>
  <autoFilter ref="A2:P7">
    <extLst/>
  </autoFilter>
  <mergeCells count="2">
    <mergeCell ref="A1:N1"/>
    <mergeCell ref="B4:B5"/>
  </mergeCells>
  <pageMargins left="0.75" right="0.75" top="1" bottom="1" header="0.5" footer="0.5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lscq</cp:lastModifiedBy>
  <dcterms:created xsi:type="dcterms:W3CDTF">2023-04-03T03:26:00Z</dcterms:created>
  <dcterms:modified xsi:type="dcterms:W3CDTF">2023-10-27T02:38:45Z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D3B22A5C6B394683BD8CA0EEAF664D18_11</vt:lpwstr>
  </property>
  <property fmtid="{D5CDD505-2E9C-101B-9397-08002B2CF9AE}" pid="3" name="KSOProductBuildVer">
    <vt:lpwstr>2052-12.1.0.15398</vt:lpwstr>
  </property>
  <property fmtid="{D5CDD505-2E9C-101B-9397-08002B2CF9AE}" pid="4" name="KSOReadingLayout">
    <vt:bool>true</vt:bool>
  </property>
</Properties>
</file>